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codeName="ThisWorkbook" checkCompatibility="1" autoCompressPictures="0"/>
  <mc:AlternateContent xmlns:mc="http://schemas.openxmlformats.org/markup-compatibility/2006">
    <mc:Choice Requires="x15">
      <x15ac:absPath xmlns:x15ac="http://schemas.microsoft.com/office/spreadsheetml/2010/11/ac" url="https://wopi.dropbox.com/wopi/files/oid_13134748419248121088/WOPIServiceId_TP_DROPBOX_PLUS/WOPIUserId_-/"/>
    </mc:Choice>
  </mc:AlternateContent>
  <xr:revisionPtr revIDLastSave="247" documentId="13_ncr:1_{1347D895-BA12-104C-B292-1F28F54A34E2}" xr6:coauthVersionLast="47" xr6:coauthVersionMax="47" xr10:uidLastSave="{E89C8747-A65F-B04E-A089-80C74F1B93E6}"/>
  <bookViews>
    <workbookView xWindow="5940" yWindow="720" windowWidth="27660" windowHeight="18640" tabRatio="500" activeTab="8" xr2:uid="{00000000-000D-0000-FFFF-FFFF00000000}"/>
  </bookViews>
  <sheets>
    <sheet name="情報記入欄" sheetId="7" r:id="rId1"/>
    <sheet name="見積条件" sheetId="31" r:id="rId2"/>
    <sheet name="見積書明細1" sheetId="8" r:id="rId3"/>
    <sheet name="ゼロ工程表 " sheetId="39" r:id="rId4"/>
    <sheet name="マスター工程表" sheetId="35" r:id="rId5"/>
    <sheet name="工事完了・同確認書" sheetId="20" r:id="rId6"/>
    <sheet name="調査報告書" sheetId="34" r:id="rId7"/>
    <sheet name="竣工報告書" sheetId="33" r:id="rId8"/>
    <sheet name="保証書" sheetId="29" r:id="rId9"/>
  </sheets>
  <externalReferences>
    <externalReference r:id="rId10"/>
  </externalReferences>
  <definedNames>
    <definedName name="_xlnm.Print_Area" localSheetId="2">見積書明細1!$B$1:$K$66</definedName>
    <definedName name="_xlnm.Print_Area" localSheetId="1">見積条件!$A$1:$I$21</definedName>
    <definedName name="_xlnm.Print_Area" localSheetId="5">工事完了・同確認書!$A$1:$CA$64</definedName>
    <definedName name="_xlnm.Print_Area" localSheetId="7">竣工報告書!$A$1:$BI$584</definedName>
    <definedName name="_xlnm.Print_Area" localSheetId="0">情報記入欄!$A$1:$AE$21</definedName>
    <definedName name="_xlnm.Print_Area" localSheetId="6">調査報告書!$A$1:$BI$584</definedName>
    <definedName name="_xlnm.Print_Area" localSheetId="8">保証書!$A$1:$BQ$197</definedName>
    <definedName name="株式会社_日本フロントテック">情報記入欄!$P$22</definedName>
    <definedName name="参照値">#REF!</definedName>
    <definedName name="取引先">[1]!Table3[[#All],[会社名]]</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527" i="34" l="1"/>
  <c r="S468" i="34"/>
  <c r="S409" i="34"/>
  <c r="S350" i="34"/>
  <c r="S291" i="34"/>
  <c r="S232" i="34"/>
  <c r="S173" i="34"/>
  <c r="S114" i="34"/>
  <c r="S55" i="34"/>
  <c r="S527" i="33"/>
  <c r="S468" i="33"/>
  <c r="S409" i="33"/>
  <c r="S350" i="33"/>
  <c r="S291" i="33"/>
  <c r="S232" i="33"/>
  <c r="S173" i="33"/>
  <c r="S114" i="33"/>
  <c r="S55" i="33"/>
  <c r="MO2" i="39"/>
  <c r="JZ2" i="39"/>
  <c r="HK2" i="39"/>
  <c r="EV2" i="39"/>
  <c r="CG2" i="39"/>
  <c r="BZ2" i="39"/>
  <c r="EO2" i="39" s="1"/>
  <c r="HD2" i="39" s="1"/>
  <c r="JS2" i="39" s="1"/>
  <c r="MH2" i="39" s="1"/>
  <c r="BS2" i="39"/>
  <c r="EH2" i="39" s="1"/>
  <c r="GW2" i="39" s="1"/>
  <c r="JL2" i="39" s="1"/>
  <c r="MA2" i="39" s="1"/>
  <c r="BP2" i="39"/>
  <c r="EE2" i="39" s="1"/>
  <c r="GT2" i="39" s="1"/>
  <c r="JI2" i="39" s="1"/>
  <c r="LX2" i="39" s="1"/>
  <c r="R2" i="39"/>
  <c r="K2" i="39"/>
  <c r="D2" i="39"/>
  <c r="A2" i="39"/>
  <c r="MO2" i="35"/>
  <c r="JZ2" i="35"/>
  <c r="HK2" i="35"/>
  <c r="EV2" i="35"/>
  <c r="CG2" i="35"/>
  <c r="D2" i="35"/>
  <c r="K2" i="35"/>
  <c r="BZ2" i="35" s="1"/>
  <c r="EO2" i="35" s="1"/>
  <c r="HD2" i="35" s="1"/>
  <c r="JS2" i="35" s="1"/>
  <c r="MH2" i="35" s="1"/>
  <c r="R2" i="35"/>
  <c r="AO2" i="35"/>
  <c r="AH16" i="29"/>
  <c r="AR6" i="29"/>
  <c r="G16" i="29"/>
  <c r="I23" i="20"/>
  <c r="A2" i="35"/>
  <c r="J7" i="33"/>
  <c r="J7" i="34"/>
  <c r="M240" i="8"/>
  <c r="M218" i="8"/>
  <c r="M196" i="8"/>
  <c r="M174" i="8"/>
  <c r="M64" i="8"/>
  <c r="I20" i="8"/>
  <c r="I4" i="8"/>
  <c r="I19" i="20"/>
  <c r="I21" i="20"/>
  <c r="I17" i="20"/>
  <c r="AR3" i="29"/>
  <c r="G3" i="20"/>
  <c r="G5" i="20"/>
  <c r="AY17" i="20"/>
  <c r="J8" i="33"/>
  <c r="AV8" i="20"/>
  <c r="AP9" i="33"/>
  <c r="AP8" i="20"/>
  <c r="AJ9" i="33"/>
  <c r="AE8" i="20"/>
  <c r="AD9" i="33"/>
  <c r="U8" i="20"/>
  <c r="V9" i="33"/>
  <c r="O8" i="20"/>
  <c r="P9" i="33"/>
  <c r="D8" i="20"/>
  <c r="J9" i="33"/>
  <c r="AR7" i="29"/>
  <c r="BQ8" i="39"/>
  <c r="I329" i="8"/>
  <c r="I328" i="8"/>
  <c r="I327" i="8"/>
  <c r="I326" i="8"/>
  <c r="I325" i="8"/>
  <c r="I324" i="8"/>
  <c r="I323" i="8"/>
  <c r="I322" i="8"/>
  <c r="I321" i="8"/>
  <c r="I320" i="8"/>
  <c r="I319" i="8"/>
  <c r="I318" i="8"/>
  <c r="I317" i="8"/>
  <c r="I316" i="8"/>
  <c r="I315" i="8"/>
  <c r="I314" i="8"/>
  <c r="I313" i="8"/>
  <c r="I312" i="8"/>
  <c r="M328" i="8" s="1"/>
  <c r="I307" i="8"/>
  <c r="I306" i="8"/>
  <c r="I305" i="8"/>
  <c r="I304" i="8"/>
  <c r="I303" i="8"/>
  <c r="I302" i="8"/>
  <c r="I301" i="8"/>
  <c r="I300" i="8"/>
  <c r="I299" i="8"/>
  <c r="I298" i="8"/>
  <c r="I297" i="8"/>
  <c r="I296" i="8"/>
  <c r="I295" i="8"/>
  <c r="I294" i="8"/>
  <c r="I293" i="8"/>
  <c r="I292" i="8"/>
  <c r="I291" i="8"/>
  <c r="I290" i="8"/>
  <c r="M306" i="8" s="1"/>
  <c r="I285" i="8"/>
  <c r="I284" i="8"/>
  <c r="I283" i="8"/>
  <c r="I282" i="8"/>
  <c r="I281" i="8"/>
  <c r="I280" i="8"/>
  <c r="I279" i="8"/>
  <c r="I278" i="8"/>
  <c r="I277" i="8"/>
  <c r="I276" i="8"/>
  <c r="I275" i="8"/>
  <c r="I274" i="8"/>
  <c r="I273" i="8"/>
  <c r="I272" i="8"/>
  <c r="I271" i="8"/>
  <c r="I270" i="8"/>
  <c r="I269" i="8"/>
  <c r="I268" i="8"/>
  <c r="M284" i="8" s="1"/>
  <c r="I263" i="8"/>
  <c r="I262" i="8"/>
  <c r="I261" i="8"/>
  <c r="I260" i="8"/>
  <c r="I259" i="8"/>
  <c r="I258" i="8"/>
  <c r="I257" i="8"/>
  <c r="I256" i="8"/>
  <c r="I255" i="8"/>
  <c r="I254" i="8"/>
  <c r="I253" i="8"/>
  <c r="I252" i="8"/>
  <c r="I251" i="8"/>
  <c r="I250" i="8"/>
  <c r="I249" i="8"/>
  <c r="I248" i="8"/>
  <c r="I247" i="8"/>
  <c r="I246" i="8"/>
  <c r="M262" i="8" s="1"/>
  <c r="I241" i="8"/>
  <c r="I240" i="8"/>
  <c r="I239" i="8"/>
  <c r="I238" i="8"/>
  <c r="I237" i="8"/>
  <c r="I236" i="8"/>
  <c r="I235" i="8"/>
  <c r="I234" i="8"/>
  <c r="I233" i="8"/>
  <c r="I232" i="8"/>
  <c r="I231" i="8"/>
  <c r="I230" i="8"/>
  <c r="I229" i="8"/>
  <c r="I228" i="8"/>
  <c r="I227" i="8"/>
  <c r="I226" i="8"/>
  <c r="I225" i="8"/>
  <c r="I224" i="8"/>
  <c r="I219" i="8"/>
  <c r="I218" i="8"/>
  <c r="I217" i="8"/>
  <c r="I216" i="8"/>
  <c r="I215" i="8"/>
  <c r="I214" i="8"/>
  <c r="I213" i="8"/>
  <c r="I212" i="8"/>
  <c r="I211" i="8"/>
  <c r="I210" i="8"/>
  <c r="I209" i="8"/>
  <c r="I208" i="8"/>
  <c r="I207" i="8"/>
  <c r="I206" i="8"/>
  <c r="I205" i="8"/>
  <c r="I204" i="8"/>
  <c r="I203" i="8"/>
  <c r="I202" i="8"/>
  <c r="I197" i="8"/>
  <c r="I196" i="8"/>
  <c r="I195" i="8"/>
  <c r="I194" i="8"/>
  <c r="I193" i="8"/>
  <c r="I192" i="8"/>
  <c r="I191" i="8"/>
  <c r="I190" i="8"/>
  <c r="I189" i="8"/>
  <c r="I188" i="8"/>
  <c r="I187" i="8"/>
  <c r="I186" i="8"/>
  <c r="I185" i="8"/>
  <c r="I184" i="8"/>
  <c r="I183" i="8"/>
  <c r="I182" i="8"/>
  <c r="I181" i="8"/>
  <c r="I180" i="8"/>
  <c r="I175" i="8"/>
  <c r="I174" i="8"/>
  <c r="I173" i="8"/>
  <c r="I172" i="8"/>
  <c r="I171" i="8"/>
  <c r="I170" i="8"/>
  <c r="I169" i="8"/>
  <c r="I168" i="8"/>
  <c r="I167" i="8"/>
  <c r="I166" i="8"/>
  <c r="I165" i="8"/>
  <c r="I164" i="8"/>
  <c r="I163" i="8"/>
  <c r="I162" i="8"/>
  <c r="I161" i="8"/>
  <c r="I160" i="8"/>
  <c r="I159" i="8"/>
  <c r="I158" i="8"/>
  <c r="I153" i="8"/>
  <c r="I152" i="8"/>
  <c r="I151" i="8"/>
  <c r="I150" i="8"/>
  <c r="I149" i="8"/>
  <c r="I148" i="8"/>
  <c r="I147" i="8"/>
  <c r="I146" i="8"/>
  <c r="I145" i="8"/>
  <c r="I144" i="8"/>
  <c r="I143" i="8"/>
  <c r="I142" i="8"/>
  <c r="I141" i="8"/>
  <c r="I140" i="8"/>
  <c r="I139" i="8"/>
  <c r="I138" i="8"/>
  <c r="I137" i="8"/>
  <c r="I136" i="8"/>
  <c r="M152" i="8" s="1"/>
  <c r="I131" i="8"/>
  <c r="I130" i="8"/>
  <c r="I129" i="8"/>
  <c r="I128" i="8"/>
  <c r="I127" i="8"/>
  <c r="I126" i="8"/>
  <c r="I125" i="8"/>
  <c r="I124" i="8"/>
  <c r="I123" i="8"/>
  <c r="I122" i="8"/>
  <c r="I121" i="8"/>
  <c r="I120" i="8"/>
  <c r="I119" i="8"/>
  <c r="I118" i="8"/>
  <c r="I117" i="8"/>
  <c r="I116" i="8"/>
  <c r="I115" i="8"/>
  <c r="I114" i="8"/>
  <c r="M130" i="8" s="1"/>
  <c r="I109" i="8"/>
  <c r="I108" i="8"/>
  <c r="I107" i="8"/>
  <c r="I106" i="8"/>
  <c r="I105" i="8"/>
  <c r="I104" i="8"/>
  <c r="I103" i="8"/>
  <c r="I102" i="8"/>
  <c r="I101" i="8"/>
  <c r="I100" i="8"/>
  <c r="I99" i="8"/>
  <c r="I98" i="8"/>
  <c r="I97" i="8"/>
  <c r="I96" i="8"/>
  <c r="I95" i="8"/>
  <c r="I94" i="8"/>
  <c r="I93" i="8"/>
  <c r="I92" i="8"/>
  <c r="M108" i="8" s="1"/>
  <c r="I87" i="8"/>
  <c r="I86" i="8"/>
  <c r="I85" i="8"/>
  <c r="I84" i="8"/>
  <c r="I83" i="8"/>
  <c r="I82" i="8"/>
  <c r="I81" i="8"/>
  <c r="I80" i="8"/>
  <c r="I79" i="8"/>
  <c r="I78" i="8"/>
  <c r="I77" i="8"/>
  <c r="I76" i="8"/>
  <c r="I75" i="8"/>
  <c r="I74" i="8"/>
  <c r="I73" i="8"/>
  <c r="I72" i="8"/>
  <c r="I71" i="8"/>
  <c r="I70" i="8"/>
  <c r="M86" i="8" s="1"/>
  <c r="I65" i="8"/>
  <c r="I64" i="8"/>
  <c r="I63" i="8"/>
  <c r="I62" i="8"/>
  <c r="I61" i="8"/>
  <c r="I60" i="8"/>
  <c r="I59" i="8"/>
  <c r="I58" i="8"/>
  <c r="I57" i="8"/>
  <c r="I56" i="8"/>
  <c r="I55" i="8"/>
  <c r="I54" i="8"/>
  <c r="I53" i="8"/>
  <c r="I52" i="8"/>
  <c r="I51" i="8"/>
  <c r="I50" i="8"/>
  <c r="I49" i="8"/>
  <c r="I48" i="8"/>
  <c r="I43" i="8"/>
  <c r="I42" i="8"/>
  <c r="I41" i="8"/>
  <c r="I40" i="8"/>
  <c r="I39" i="8"/>
  <c r="I38" i="8"/>
  <c r="I37" i="8"/>
  <c r="I36" i="8"/>
  <c r="I35" i="8"/>
  <c r="I34" i="8"/>
  <c r="I33" i="8"/>
  <c r="I32" i="8"/>
  <c r="I31" i="8"/>
  <c r="I30" i="8"/>
  <c r="I29" i="8"/>
  <c r="I28" i="8"/>
  <c r="I27" i="8"/>
  <c r="I26" i="8"/>
  <c r="M42" i="8" s="1"/>
  <c r="I5" i="8"/>
  <c r="C5" i="7" s="1"/>
  <c r="I6" i="8"/>
  <c r="I7" i="8"/>
  <c r="I8" i="8"/>
  <c r="I9" i="8"/>
  <c r="I10" i="8"/>
  <c r="I11" i="8"/>
  <c r="I12" i="8"/>
  <c r="I13" i="8"/>
  <c r="I14" i="8"/>
  <c r="I15" i="8"/>
  <c r="I16" i="8"/>
  <c r="I17" i="8"/>
  <c r="I18" i="8"/>
  <c r="I19" i="8"/>
  <c r="I21" i="8"/>
  <c r="J329" i="8"/>
  <c r="J328" i="8"/>
  <c r="J327" i="8"/>
  <c r="J326" i="8"/>
  <c r="J325" i="8"/>
  <c r="J324" i="8"/>
  <c r="J323" i="8"/>
  <c r="J322" i="8"/>
  <c r="J321" i="8"/>
  <c r="J320" i="8"/>
  <c r="J319" i="8"/>
  <c r="J318" i="8"/>
  <c r="J317" i="8"/>
  <c r="J316" i="8"/>
  <c r="J315" i="8"/>
  <c r="J314" i="8"/>
  <c r="J313" i="8"/>
  <c r="J312" i="8"/>
  <c r="J307" i="8"/>
  <c r="J306" i="8"/>
  <c r="J305" i="8"/>
  <c r="J304" i="8"/>
  <c r="J303" i="8"/>
  <c r="J302" i="8"/>
  <c r="J301" i="8"/>
  <c r="J300" i="8"/>
  <c r="J299" i="8"/>
  <c r="J298" i="8"/>
  <c r="J297" i="8"/>
  <c r="J296" i="8"/>
  <c r="J295" i="8"/>
  <c r="J294" i="8"/>
  <c r="J293" i="8"/>
  <c r="J292" i="8"/>
  <c r="J291" i="8"/>
  <c r="J290" i="8"/>
  <c r="J285" i="8"/>
  <c r="J284" i="8"/>
  <c r="J283" i="8"/>
  <c r="J282" i="8"/>
  <c r="J281" i="8"/>
  <c r="J280" i="8"/>
  <c r="J279" i="8"/>
  <c r="J278" i="8"/>
  <c r="J277" i="8"/>
  <c r="J276" i="8"/>
  <c r="J275" i="8"/>
  <c r="J274" i="8"/>
  <c r="J273" i="8"/>
  <c r="J272" i="8"/>
  <c r="J271" i="8"/>
  <c r="J270" i="8"/>
  <c r="J269" i="8"/>
  <c r="J268" i="8"/>
  <c r="J263" i="8"/>
  <c r="J262" i="8"/>
  <c r="J261" i="8"/>
  <c r="J260" i="8"/>
  <c r="J259" i="8"/>
  <c r="J258" i="8"/>
  <c r="J257" i="8"/>
  <c r="J256" i="8"/>
  <c r="J255" i="8"/>
  <c r="J254" i="8"/>
  <c r="J253" i="8"/>
  <c r="J252" i="8"/>
  <c r="J251" i="8"/>
  <c r="J250" i="8"/>
  <c r="J249" i="8"/>
  <c r="J248" i="8"/>
  <c r="J247" i="8"/>
  <c r="J246" i="8"/>
  <c r="J241" i="8"/>
  <c r="J240" i="8"/>
  <c r="J239" i="8"/>
  <c r="J238" i="8"/>
  <c r="J237" i="8"/>
  <c r="J236" i="8"/>
  <c r="J235" i="8"/>
  <c r="J234" i="8"/>
  <c r="J233" i="8"/>
  <c r="J232" i="8"/>
  <c r="J231" i="8"/>
  <c r="J230" i="8"/>
  <c r="J229" i="8"/>
  <c r="J228" i="8"/>
  <c r="J227" i="8"/>
  <c r="J226" i="8"/>
  <c r="J225" i="8"/>
  <c r="J224" i="8"/>
  <c r="J219" i="8"/>
  <c r="J218" i="8"/>
  <c r="J217" i="8"/>
  <c r="J216" i="8"/>
  <c r="J215" i="8"/>
  <c r="J214" i="8"/>
  <c r="J213" i="8"/>
  <c r="J212" i="8"/>
  <c r="J211" i="8"/>
  <c r="J210" i="8"/>
  <c r="J209" i="8"/>
  <c r="J208" i="8"/>
  <c r="J207" i="8"/>
  <c r="J206" i="8"/>
  <c r="J205" i="8"/>
  <c r="J204" i="8"/>
  <c r="J203" i="8"/>
  <c r="J202" i="8"/>
  <c r="J197" i="8"/>
  <c r="J196" i="8"/>
  <c r="J195" i="8"/>
  <c r="J194" i="8"/>
  <c r="J193" i="8"/>
  <c r="J192" i="8"/>
  <c r="J191" i="8"/>
  <c r="J190" i="8"/>
  <c r="J189" i="8"/>
  <c r="J188" i="8"/>
  <c r="J187" i="8"/>
  <c r="J186" i="8"/>
  <c r="J185" i="8"/>
  <c r="J184" i="8"/>
  <c r="J183" i="8"/>
  <c r="J182" i="8"/>
  <c r="J181" i="8"/>
  <c r="J180" i="8"/>
  <c r="J175" i="8"/>
  <c r="J174" i="8"/>
  <c r="J173" i="8"/>
  <c r="J172" i="8"/>
  <c r="J171" i="8"/>
  <c r="J170" i="8"/>
  <c r="J169" i="8"/>
  <c r="J168" i="8"/>
  <c r="J167" i="8"/>
  <c r="J166" i="8"/>
  <c r="J165" i="8"/>
  <c r="J164" i="8"/>
  <c r="J163" i="8"/>
  <c r="J162" i="8"/>
  <c r="J161" i="8"/>
  <c r="J160" i="8"/>
  <c r="J159" i="8"/>
  <c r="J158" i="8"/>
  <c r="J153" i="8"/>
  <c r="J152" i="8"/>
  <c r="J151" i="8"/>
  <c r="J150" i="8"/>
  <c r="J149" i="8"/>
  <c r="J148" i="8"/>
  <c r="J147" i="8"/>
  <c r="J146" i="8"/>
  <c r="J145" i="8"/>
  <c r="J144" i="8"/>
  <c r="J143" i="8"/>
  <c r="J142" i="8"/>
  <c r="J141" i="8"/>
  <c r="J140" i="8"/>
  <c r="J139" i="8"/>
  <c r="J138" i="8"/>
  <c r="J137" i="8"/>
  <c r="J136" i="8"/>
  <c r="J131" i="8"/>
  <c r="J130" i="8"/>
  <c r="J129" i="8"/>
  <c r="J128" i="8"/>
  <c r="J127" i="8"/>
  <c r="J126" i="8"/>
  <c r="J125" i="8"/>
  <c r="J124" i="8"/>
  <c r="J123" i="8"/>
  <c r="J122" i="8"/>
  <c r="J121" i="8"/>
  <c r="J120" i="8"/>
  <c r="J119" i="8"/>
  <c r="J118" i="8"/>
  <c r="J117" i="8"/>
  <c r="J116" i="8"/>
  <c r="J115" i="8"/>
  <c r="J114" i="8"/>
  <c r="J109" i="8"/>
  <c r="J108" i="8"/>
  <c r="J107" i="8"/>
  <c r="J106" i="8"/>
  <c r="J105" i="8"/>
  <c r="J104" i="8"/>
  <c r="J103" i="8"/>
  <c r="J102" i="8"/>
  <c r="J101" i="8"/>
  <c r="J100" i="8"/>
  <c r="J99" i="8"/>
  <c r="J98" i="8"/>
  <c r="J97" i="8"/>
  <c r="J96" i="8"/>
  <c r="J95" i="8"/>
  <c r="J94" i="8"/>
  <c r="J93" i="8"/>
  <c r="J92" i="8"/>
  <c r="J87" i="8"/>
  <c r="J86" i="8"/>
  <c r="J85" i="8"/>
  <c r="J84" i="8"/>
  <c r="J83" i="8"/>
  <c r="J82" i="8"/>
  <c r="J81" i="8"/>
  <c r="J80" i="8"/>
  <c r="J79" i="8"/>
  <c r="J78" i="8"/>
  <c r="J77" i="8"/>
  <c r="J76" i="8"/>
  <c r="J75" i="8"/>
  <c r="J74" i="8"/>
  <c r="J73" i="8"/>
  <c r="J72" i="8"/>
  <c r="J71" i="8"/>
  <c r="J70" i="8"/>
  <c r="J65" i="8"/>
  <c r="J64" i="8"/>
  <c r="J63" i="8"/>
  <c r="J62" i="8"/>
  <c r="J61" i="8"/>
  <c r="J60" i="8"/>
  <c r="J59" i="8"/>
  <c r="J58" i="8"/>
  <c r="J57" i="8"/>
  <c r="J56" i="8"/>
  <c r="J55" i="8"/>
  <c r="J54" i="8"/>
  <c r="J53" i="8"/>
  <c r="J52" i="8"/>
  <c r="J51" i="8"/>
  <c r="J50" i="8"/>
  <c r="J49" i="8"/>
  <c r="J48" i="8"/>
  <c r="J43" i="8"/>
  <c r="J42" i="8"/>
  <c r="J41" i="8"/>
  <c r="J40" i="8"/>
  <c r="J39" i="8"/>
  <c r="J38" i="8"/>
  <c r="J37" i="8"/>
  <c r="J36" i="8"/>
  <c r="J35" i="8"/>
  <c r="J34" i="8"/>
  <c r="J33" i="8"/>
  <c r="J32" i="8"/>
  <c r="J31" i="8"/>
  <c r="J30" i="8"/>
  <c r="J29" i="8"/>
  <c r="J28" i="8"/>
  <c r="J27" i="8"/>
  <c r="J26" i="8"/>
  <c r="M20" i="8" l="1"/>
  <c r="B3" i="33"/>
  <c r="B3" i="34"/>
  <c r="J8" i="34"/>
  <c r="K22" i="29"/>
  <c r="K20" i="29"/>
  <c r="K24" i="29"/>
  <c r="B2" i="7"/>
  <c r="J5" i="8"/>
  <c r="LY59" i="39"/>
  <c r="LY56" i="39"/>
  <c r="LY53" i="39"/>
  <c r="LY50" i="39"/>
  <c r="LY47" i="39"/>
  <c r="LY44" i="39"/>
  <c r="LY41" i="39"/>
  <c r="LY38" i="39"/>
  <c r="LY35" i="39"/>
  <c r="LY32" i="39"/>
  <c r="LY29" i="39"/>
  <c r="LY26" i="39"/>
  <c r="LY23" i="39"/>
  <c r="LY20" i="39"/>
  <c r="LY17" i="39"/>
  <c r="LY14" i="39"/>
  <c r="LY11" i="39"/>
  <c r="LY8" i="39"/>
  <c r="JJ59" i="39"/>
  <c r="JJ56" i="39"/>
  <c r="JJ53" i="39"/>
  <c r="JJ50" i="39"/>
  <c r="JJ47" i="39"/>
  <c r="JJ44" i="39"/>
  <c r="JJ41" i="39"/>
  <c r="JJ38" i="39"/>
  <c r="JJ35" i="39"/>
  <c r="JJ32" i="39"/>
  <c r="JJ29" i="39"/>
  <c r="JJ26" i="39"/>
  <c r="JJ23" i="39"/>
  <c r="JJ20" i="39"/>
  <c r="JJ17" i="39"/>
  <c r="JJ14" i="39"/>
  <c r="JJ11" i="39"/>
  <c r="JJ8" i="39"/>
  <c r="GU59" i="39"/>
  <c r="GU56" i="39"/>
  <c r="GU53" i="39"/>
  <c r="GU50" i="39"/>
  <c r="GU47" i="39"/>
  <c r="GU44" i="39"/>
  <c r="GU41" i="39"/>
  <c r="GU38" i="39"/>
  <c r="GU35" i="39"/>
  <c r="GU32" i="39"/>
  <c r="GU29" i="39"/>
  <c r="GU26" i="39"/>
  <c r="GU23" i="39"/>
  <c r="GU20" i="39"/>
  <c r="GU17" i="39"/>
  <c r="GU14" i="39"/>
  <c r="GU11" i="39"/>
  <c r="GU8" i="39"/>
  <c r="EF59" i="39"/>
  <c r="EF56" i="39"/>
  <c r="EF53" i="39"/>
  <c r="EF50" i="39"/>
  <c r="EF47" i="39"/>
  <c r="EF44" i="39"/>
  <c r="EF41" i="39"/>
  <c r="EF38" i="39"/>
  <c r="EF35" i="39"/>
  <c r="EF32" i="39"/>
  <c r="EF29" i="39"/>
  <c r="EF26" i="39"/>
  <c r="EF23" i="39"/>
  <c r="EF20" i="39"/>
  <c r="EF17" i="39"/>
  <c r="EF14" i="39"/>
  <c r="EF11" i="39"/>
  <c r="EF8" i="39"/>
  <c r="BQ59" i="39"/>
  <c r="BQ56" i="39"/>
  <c r="BQ53" i="39"/>
  <c r="BQ50" i="39"/>
  <c r="BQ47" i="39"/>
  <c r="BQ44" i="39"/>
  <c r="BQ41" i="39"/>
  <c r="BQ38" i="39"/>
  <c r="BQ35" i="39"/>
  <c r="BQ32" i="39"/>
  <c r="BQ29" i="39"/>
  <c r="BQ26" i="39"/>
  <c r="BQ23" i="39"/>
  <c r="BQ20" i="39"/>
  <c r="BQ17" i="39"/>
  <c r="BQ14" i="39"/>
  <c r="BQ11" i="39"/>
  <c r="B11" i="39"/>
  <c r="B14" i="39"/>
  <c r="B17" i="39"/>
  <c r="B20" i="39"/>
  <c r="B23" i="39"/>
  <c r="B26" i="39"/>
  <c r="B29" i="39"/>
  <c r="B32" i="39"/>
  <c r="B35" i="39"/>
  <c r="B38" i="39"/>
  <c r="B41" i="39"/>
  <c r="B44" i="39"/>
  <c r="B47" i="39"/>
  <c r="B50" i="39"/>
  <c r="B53" i="39"/>
  <c r="B56" i="39"/>
  <c r="B59" i="39"/>
  <c r="B8" i="39"/>
  <c r="MA4" i="35"/>
  <c r="MA7" i="35" s="1"/>
  <c r="JL4" i="35"/>
  <c r="JL7" i="35" s="1"/>
  <c r="GW4" i="35"/>
  <c r="GW7" i="35" s="1"/>
  <c r="EH4" i="35"/>
  <c r="EH7" i="35" s="1"/>
  <c r="BS2" i="35"/>
  <c r="EH2" i="35" s="1"/>
  <c r="GW2" i="35" s="1"/>
  <c r="JL2" i="35" s="1"/>
  <c r="MA2" i="35" s="1"/>
  <c r="BT7" i="35"/>
  <c r="BT6" i="35" s="1"/>
  <c r="D7" i="35"/>
  <c r="E7" i="35" s="1"/>
  <c r="D6" i="35"/>
  <c r="CY4" i="35"/>
  <c r="CY7" i="35" s="1"/>
  <c r="AJ4" i="35"/>
  <c r="BS4" i="35" s="1"/>
  <c r="BS7" i="35" s="1"/>
  <c r="BS6" i="35" s="1"/>
  <c r="BA2" i="34"/>
  <c r="BA2" i="33"/>
  <c r="C4" i="7" l="1"/>
  <c r="C6" i="7"/>
  <c r="MB7" i="35"/>
  <c r="MA6" i="35"/>
  <c r="NG4" i="35"/>
  <c r="NG7" i="35" s="1"/>
  <c r="JL6" i="35"/>
  <c r="JM7" i="35"/>
  <c r="KR4" i="35"/>
  <c r="KR7" i="35" s="1"/>
  <c r="GW6" i="35"/>
  <c r="GX7" i="35"/>
  <c r="IC4" i="35"/>
  <c r="IC7" i="35" s="1"/>
  <c r="EI7" i="35"/>
  <c r="EH6" i="35"/>
  <c r="FN4" i="35"/>
  <c r="F7" i="35"/>
  <c r="E6" i="35"/>
  <c r="BU7" i="35"/>
  <c r="CZ7" i="35"/>
  <c r="CY6" i="35"/>
  <c r="AJ7" i="35"/>
  <c r="J20" i="8"/>
  <c r="J6" i="8"/>
  <c r="J7" i="8"/>
  <c r="J8" i="8"/>
  <c r="J9" i="8"/>
  <c r="J10" i="8"/>
  <c r="J11" i="8"/>
  <c r="J12" i="8"/>
  <c r="J13" i="8"/>
  <c r="J14" i="8"/>
  <c r="J15" i="8"/>
  <c r="J16" i="8"/>
  <c r="J17" i="8"/>
  <c r="J18" i="8"/>
  <c r="J19" i="8"/>
  <c r="J21" i="8"/>
  <c r="NG6" i="35" l="1"/>
  <c r="NH7" i="35"/>
  <c r="MB6" i="35"/>
  <c r="MC7" i="35"/>
  <c r="KS7" i="35"/>
  <c r="KR6" i="35"/>
  <c r="JM6" i="35"/>
  <c r="JN7" i="35"/>
  <c r="IC6" i="35"/>
  <c r="ID7" i="35"/>
  <c r="GX6" i="35"/>
  <c r="GY7" i="35"/>
  <c r="FN7" i="35"/>
  <c r="EI6" i="35"/>
  <c r="EJ7" i="35"/>
  <c r="AK7" i="35"/>
  <c r="AJ6" i="35"/>
  <c r="DA7" i="35"/>
  <c r="CZ6" i="35"/>
  <c r="BU6" i="35"/>
  <c r="BV7" i="35"/>
  <c r="G7" i="35"/>
  <c r="F6" i="35"/>
  <c r="MC6" i="35" l="1"/>
  <c r="MD7" i="35"/>
  <c r="NI7" i="35"/>
  <c r="NH6" i="35"/>
  <c r="JN6" i="35"/>
  <c r="JO7" i="35"/>
  <c r="KS6" i="35"/>
  <c r="KT7" i="35"/>
  <c r="ID6" i="35"/>
  <c r="IE7" i="35"/>
  <c r="GY6" i="35"/>
  <c r="GZ7" i="35"/>
  <c r="EJ6" i="35"/>
  <c r="EK7" i="35"/>
  <c r="FN6" i="35"/>
  <c r="FO7" i="35"/>
  <c r="DB7" i="35"/>
  <c r="DA6" i="35"/>
  <c r="BV6" i="35"/>
  <c r="BW7" i="35"/>
  <c r="H7" i="35"/>
  <c r="G6" i="35"/>
  <c r="AL7" i="35"/>
  <c r="AK6" i="35"/>
  <c r="NI6" i="35" l="1"/>
  <c r="NJ7" i="35"/>
  <c r="MD6" i="35"/>
  <c r="ME7" i="35"/>
  <c r="KU7" i="35"/>
  <c r="KT6" i="35"/>
  <c r="JO6" i="35"/>
  <c r="JP7" i="35"/>
  <c r="GZ6" i="35"/>
  <c r="HA7" i="35"/>
  <c r="IE6" i="35"/>
  <c r="IF7" i="35"/>
  <c r="FP7" i="35"/>
  <c r="FO6" i="35"/>
  <c r="EK6" i="35"/>
  <c r="EL7" i="35"/>
  <c r="BX7" i="35"/>
  <c r="BW6" i="35"/>
  <c r="AM7" i="35"/>
  <c r="AL6" i="35"/>
  <c r="DC7" i="35"/>
  <c r="DB6" i="35"/>
  <c r="I7" i="35"/>
  <c r="H6" i="35"/>
  <c r="MF7" i="35" l="1"/>
  <c r="ME6" i="35"/>
  <c r="NJ6" i="35"/>
  <c r="NK7" i="35"/>
  <c r="JQ7" i="35"/>
  <c r="JP6" i="35"/>
  <c r="KU6" i="35"/>
  <c r="KV7" i="35"/>
  <c r="IF6" i="35"/>
  <c r="IG7" i="35"/>
  <c r="HB7" i="35"/>
  <c r="HA6" i="35"/>
  <c r="FP6" i="35"/>
  <c r="FQ7" i="35"/>
  <c r="EM7" i="35"/>
  <c r="EL6" i="35"/>
  <c r="J7" i="35"/>
  <c r="I6" i="35"/>
  <c r="AM6" i="35"/>
  <c r="AN7" i="35"/>
  <c r="DD7" i="35"/>
  <c r="DC6" i="35"/>
  <c r="BY7" i="35"/>
  <c r="BX6" i="35"/>
  <c r="NK6" i="35" l="1"/>
  <c r="NL7" i="35"/>
  <c r="MG7" i="35"/>
  <c r="MF6" i="35"/>
  <c r="KV6" i="35"/>
  <c r="KW7" i="35"/>
  <c r="JQ6" i="35"/>
  <c r="JR7" i="35"/>
  <c r="HB6" i="35"/>
  <c r="HC7" i="35"/>
  <c r="IG6" i="35"/>
  <c r="IH7" i="35"/>
  <c r="EM6" i="35"/>
  <c r="EN7" i="35"/>
  <c r="FQ6" i="35"/>
  <c r="FR7" i="35"/>
  <c r="AN6" i="35"/>
  <c r="AO7" i="35"/>
  <c r="BZ7" i="35"/>
  <c r="BY6" i="35"/>
  <c r="K7" i="35"/>
  <c r="J6" i="35"/>
  <c r="DD6" i="35"/>
  <c r="DE7" i="35"/>
  <c r="MG6" i="35" l="1"/>
  <c r="MH7" i="35"/>
  <c r="NM7" i="35"/>
  <c r="NL6" i="35"/>
  <c r="KX7" i="35"/>
  <c r="KW6" i="35"/>
  <c r="JR6" i="35"/>
  <c r="JS7" i="35"/>
  <c r="II7" i="35"/>
  <c r="IH6" i="35"/>
  <c r="HC6" i="35"/>
  <c r="HD7" i="35"/>
  <c r="FR6" i="35"/>
  <c r="FS7" i="35"/>
  <c r="EN6" i="35"/>
  <c r="EO7" i="35"/>
  <c r="DE6" i="35"/>
  <c r="DF7" i="35"/>
  <c r="CA7" i="35"/>
  <c r="BZ6" i="35"/>
  <c r="AP7" i="35"/>
  <c r="AO6" i="35"/>
  <c r="L7" i="35"/>
  <c r="K6" i="35"/>
  <c r="NN7" i="35" l="1"/>
  <c r="NM6" i="35"/>
  <c r="MH6" i="35"/>
  <c r="MI7" i="35"/>
  <c r="JT7" i="35"/>
  <c r="JS6" i="35"/>
  <c r="KX6" i="35"/>
  <c r="KY7" i="35"/>
  <c r="HE7" i="35"/>
  <c r="HD6" i="35"/>
  <c r="II6" i="35"/>
  <c r="IJ7" i="35"/>
  <c r="FT7" i="35"/>
  <c r="FS6" i="35"/>
  <c r="EO6" i="35"/>
  <c r="EP7" i="35"/>
  <c r="CB7" i="35"/>
  <c r="CA6" i="35"/>
  <c r="M7" i="35"/>
  <c r="L6" i="35"/>
  <c r="AP6" i="35"/>
  <c r="AQ7" i="35"/>
  <c r="DG7" i="35"/>
  <c r="DF6" i="35"/>
  <c r="MJ7" i="35" l="1"/>
  <c r="MI6" i="35"/>
  <c r="NN6" i="35"/>
  <c r="NO7" i="35"/>
  <c r="JT6" i="35"/>
  <c r="JU7" i="35"/>
  <c r="KY6" i="35"/>
  <c r="KZ7" i="35"/>
  <c r="IJ6" i="35"/>
  <c r="IK7" i="35"/>
  <c r="HE6" i="35"/>
  <c r="HF7" i="35"/>
  <c r="EP6" i="35"/>
  <c r="EQ7" i="35"/>
  <c r="FT6" i="35"/>
  <c r="FU7" i="35"/>
  <c r="CC7" i="35"/>
  <c r="CB6" i="35"/>
  <c r="DG6" i="35"/>
  <c r="DH7" i="35"/>
  <c r="N7" i="35"/>
  <c r="M6" i="35"/>
  <c r="AQ6" i="35"/>
  <c r="AR7" i="35"/>
  <c r="NO6" i="35" l="1"/>
  <c r="NP7" i="35"/>
  <c r="MJ6" i="35"/>
  <c r="MK7" i="35"/>
  <c r="LA7" i="35"/>
  <c r="KZ6" i="35"/>
  <c r="JU6" i="35"/>
  <c r="JV7" i="35"/>
  <c r="HF6" i="35"/>
  <c r="HG7" i="35"/>
  <c r="IL7" i="35"/>
  <c r="IK6" i="35"/>
  <c r="FU6" i="35"/>
  <c r="FV7" i="35"/>
  <c r="EQ6" i="35"/>
  <c r="ER7" i="35"/>
  <c r="AS7" i="35"/>
  <c r="AR6" i="35"/>
  <c r="DH6" i="35"/>
  <c r="DI7" i="35"/>
  <c r="O7" i="35"/>
  <c r="N6" i="35"/>
  <c r="CD7" i="35"/>
  <c r="CC6" i="35"/>
  <c r="NQ7" i="35" l="1"/>
  <c r="NP6" i="35"/>
  <c r="MK6" i="35"/>
  <c r="ML7" i="35"/>
  <c r="JV6" i="35"/>
  <c r="JW7" i="35"/>
  <c r="LA6" i="35"/>
  <c r="LB7" i="35"/>
  <c r="IL6" i="35"/>
  <c r="IM7" i="35"/>
  <c r="HG6" i="35"/>
  <c r="HH7" i="35"/>
  <c r="ER6" i="35"/>
  <c r="ES7" i="35"/>
  <c r="FW7" i="35"/>
  <c r="FV6" i="35"/>
  <c r="CE7" i="35"/>
  <c r="CD6" i="35"/>
  <c r="AT7" i="35"/>
  <c r="AS6" i="35"/>
  <c r="DJ7" i="35"/>
  <c r="DI6" i="35"/>
  <c r="P7" i="35"/>
  <c r="O6" i="35"/>
  <c r="ML6" i="35" l="1"/>
  <c r="MM7" i="35"/>
  <c r="NQ6" i="35"/>
  <c r="NR7" i="35"/>
  <c r="LB6" i="35"/>
  <c r="LC7" i="35"/>
  <c r="JW6" i="35"/>
  <c r="JX7" i="35"/>
  <c r="IM6" i="35"/>
  <c r="IN7" i="35"/>
  <c r="HH6" i="35"/>
  <c r="HI7" i="35"/>
  <c r="ES6" i="35"/>
  <c r="ET7" i="35"/>
  <c r="FW6" i="35"/>
  <c r="FX7" i="35"/>
  <c r="Q7" i="35"/>
  <c r="P6" i="35"/>
  <c r="DK7" i="35"/>
  <c r="DJ6" i="35"/>
  <c r="AU7" i="35"/>
  <c r="AT6" i="35"/>
  <c r="CF7" i="35"/>
  <c r="CE6" i="35"/>
  <c r="NR6" i="35" l="1"/>
  <c r="NS7" i="35"/>
  <c r="MN7" i="35"/>
  <c r="MM6" i="35"/>
  <c r="JY7" i="35"/>
  <c r="JX6" i="35"/>
  <c r="LC6" i="35"/>
  <c r="LD7" i="35"/>
  <c r="HJ7" i="35"/>
  <c r="HI6" i="35"/>
  <c r="IN6" i="35"/>
  <c r="IO7" i="35"/>
  <c r="FX6" i="35"/>
  <c r="FY7" i="35"/>
  <c r="EU7" i="35"/>
  <c r="ET6" i="35"/>
  <c r="CF6" i="35"/>
  <c r="CG7" i="35"/>
  <c r="AV7" i="35"/>
  <c r="AU6" i="35"/>
  <c r="Q6" i="35"/>
  <c r="R7" i="35"/>
  <c r="DL7" i="35"/>
  <c r="DK6" i="35"/>
  <c r="MN6" i="35" l="1"/>
  <c r="MO7" i="35"/>
  <c r="NS6" i="35"/>
  <c r="NT7" i="35"/>
  <c r="LD6" i="35"/>
  <c r="LE7" i="35"/>
  <c r="JY6" i="35"/>
  <c r="JZ7" i="35"/>
  <c r="IO6" i="35"/>
  <c r="IP7" i="35"/>
  <c r="HJ6" i="35"/>
  <c r="HK7" i="35"/>
  <c r="FY6" i="35"/>
  <c r="FZ7" i="35"/>
  <c r="EU6" i="35"/>
  <c r="EV7" i="35"/>
  <c r="CH7" i="35"/>
  <c r="CG6" i="35"/>
  <c r="R6" i="35"/>
  <c r="S7" i="35"/>
  <c r="DM7" i="35"/>
  <c r="DL6" i="35"/>
  <c r="AV6" i="35"/>
  <c r="AW7" i="35"/>
  <c r="NU7" i="35" l="1"/>
  <c r="NT6" i="35"/>
  <c r="MO6" i="35"/>
  <c r="MP7" i="35"/>
  <c r="JZ6" i="35"/>
  <c r="KA7" i="35"/>
  <c r="LF7" i="35"/>
  <c r="LE6" i="35"/>
  <c r="HL7" i="35"/>
  <c r="HK6" i="35"/>
  <c r="IQ7" i="35"/>
  <c r="IP6" i="35"/>
  <c r="EV6" i="35"/>
  <c r="EW7" i="35"/>
  <c r="FZ6" i="35"/>
  <c r="GA7" i="35"/>
  <c r="DM6" i="35"/>
  <c r="DN7" i="35"/>
  <c r="T7" i="35"/>
  <c r="S6" i="35"/>
  <c r="CI7" i="35"/>
  <c r="CH6" i="35"/>
  <c r="AX7" i="35"/>
  <c r="AW6" i="35"/>
  <c r="MQ7" i="35" l="1"/>
  <c r="MP6" i="35"/>
  <c r="NU6" i="35"/>
  <c r="NV7" i="35"/>
  <c r="LF6" i="35"/>
  <c r="LG7" i="35"/>
  <c r="KB7" i="35"/>
  <c r="KA6" i="35"/>
  <c r="IQ6" i="35"/>
  <c r="IR7" i="35"/>
  <c r="HM7" i="35"/>
  <c r="HL6" i="35"/>
  <c r="GB7" i="35"/>
  <c r="GA6" i="35"/>
  <c r="EX7" i="35"/>
  <c r="EW6" i="35"/>
  <c r="DO7" i="35"/>
  <c r="DN6" i="35"/>
  <c r="AX6" i="35"/>
  <c r="AY7" i="35"/>
  <c r="CJ7" i="35"/>
  <c r="CI6" i="35"/>
  <c r="T6" i="35"/>
  <c r="U7" i="35"/>
  <c r="NV6" i="35" l="1"/>
  <c r="NW7" i="35"/>
  <c r="MR7" i="35"/>
  <c r="MQ6" i="35"/>
  <c r="KB6" i="35"/>
  <c r="KC7" i="35"/>
  <c r="LG6" i="35"/>
  <c r="LH7" i="35"/>
  <c r="HM6" i="35"/>
  <c r="HN7" i="35"/>
  <c r="IR6" i="35"/>
  <c r="IS7" i="35"/>
  <c r="GB6" i="35"/>
  <c r="GC7" i="35"/>
  <c r="EY7" i="35"/>
  <c r="EX6" i="35"/>
  <c r="DP7" i="35"/>
  <c r="DO6" i="35"/>
  <c r="CK7" i="35"/>
  <c r="CJ6" i="35"/>
  <c r="U6" i="35"/>
  <c r="V7" i="35"/>
  <c r="AY6" i="35"/>
  <c r="AZ7" i="35"/>
  <c r="MR6" i="35" l="1"/>
  <c r="MS7" i="35"/>
  <c r="NW6" i="35"/>
  <c r="NX7" i="35"/>
  <c r="KC6" i="35"/>
  <c r="KD7" i="35"/>
  <c r="LI7" i="35"/>
  <c r="LH6" i="35"/>
  <c r="IT7" i="35"/>
  <c r="IS6" i="35"/>
  <c r="HN6" i="35"/>
  <c r="HO7" i="35"/>
  <c r="EY6" i="35"/>
  <c r="EZ7" i="35"/>
  <c r="GC6" i="35"/>
  <c r="GD7" i="35"/>
  <c r="AZ6" i="35"/>
  <c r="BA7" i="35"/>
  <c r="CK6" i="35"/>
  <c r="CL7" i="35"/>
  <c r="V6" i="35"/>
  <c r="W7" i="35"/>
  <c r="DQ7" i="35"/>
  <c r="DP6" i="35"/>
  <c r="J4" i="8"/>
  <c r="NY7" i="35" l="1"/>
  <c r="NX6" i="35"/>
  <c r="MS6" i="35"/>
  <c r="MT7" i="35"/>
  <c r="LI6" i="35"/>
  <c r="LJ7" i="35"/>
  <c r="KD6" i="35"/>
  <c r="KE7" i="35"/>
  <c r="HO6" i="35"/>
  <c r="HP7" i="35"/>
  <c r="IT6" i="35"/>
  <c r="IU7" i="35"/>
  <c r="GD6" i="35"/>
  <c r="GE7" i="35"/>
  <c r="EZ6" i="35"/>
  <c r="FA7" i="35"/>
  <c r="W6" i="35"/>
  <c r="X7" i="35"/>
  <c r="CL6" i="35"/>
  <c r="CM7" i="35"/>
  <c r="BB7" i="35"/>
  <c r="BA6" i="35"/>
  <c r="DR7" i="35"/>
  <c r="DQ6" i="35"/>
  <c r="BP2" i="35" l="1"/>
  <c r="EE2" i="35" s="1"/>
  <c r="GT2" i="35" s="1"/>
  <c r="JI2" i="35" s="1"/>
  <c r="LX2" i="35" s="1"/>
  <c r="MT6" i="35"/>
  <c r="MU7" i="35"/>
  <c r="NY6" i="35"/>
  <c r="NZ7" i="35"/>
  <c r="KE6" i="35"/>
  <c r="KF7" i="35"/>
  <c r="LJ6" i="35"/>
  <c r="LK7" i="35"/>
  <c r="IU6" i="35"/>
  <c r="IV7" i="35"/>
  <c r="HP6" i="35"/>
  <c r="HQ7" i="35"/>
  <c r="GF7" i="35"/>
  <c r="GE6" i="35"/>
  <c r="FA6" i="35"/>
  <c r="FB7" i="35"/>
  <c r="DS7" i="35"/>
  <c r="DR6" i="35"/>
  <c r="CM6" i="35"/>
  <c r="CN7" i="35"/>
  <c r="BC7" i="35"/>
  <c r="BB6" i="35"/>
  <c r="Y7" i="35"/>
  <c r="X6" i="35"/>
  <c r="L56" i="20"/>
  <c r="NZ6" i="35" l="1"/>
  <c r="OA7" i="35"/>
  <c r="MV7" i="35"/>
  <c r="MU6" i="35"/>
  <c r="LK6" i="35"/>
  <c r="LL7" i="35"/>
  <c r="KG7" i="35"/>
  <c r="KF6" i="35"/>
  <c r="HR7" i="35"/>
  <c r="HQ6" i="35"/>
  <c r="IV6" i="35"/>
  <c r="IW7" i="35"/>
  <c r="GG7" i="35"/>
  <c r="GF6" i="35"/>
  <c r="FC7" i="35"/>
  <c r="FB6" i="35"/>
  <c r="DT7" i="35"/>
  <c r="DS6" i="35"/>
  <c r="CN6" i="35"/>
  <c r="CO7" i="35"/>
  <c r="Y6" i="35"/>
  <c r="Z7" i="35"/>
  <c r="BD7" i="35"/>
  <c r="BC6" i="35"/>
  <c r="MW7" i="35" l="1"/>
  <c r="MV6" i="35"/>
  <c r="OA6" i="35"/>
  <c r="OB7" i="35"/>
  <c r="KG6" i="35"/>
  <c r="KH7" i="35"/>
  <c r="LL6" i="35"/>
  <c r="LM7" i="35"/>
  <c r="IW6" i="35"/>
  <c r="IX7" i="35"/>
  <c r="HR6" i="35"/>
  <c r="HS7" i="35"/>
  <c r="FC6" i="35"/>
  <c r="FD7" i="35"/>
  <c r="GG6" i="35"/>
  <c r="GH7" i="35"/>
  <c r="Z6" i="35"/>
  <c r="AA7" i="35"/>
  <c r="CP7" i="35"/>
  <c r="CO6" i="35"/>
  <c r="BE7" i="35"/>
  <c r="BD6" i="35"/>
  <c r="DU7" i="35"/>
  <c r="DT6" i="35"/>
  <c r="OC7" i="35" l="1"/>
  <c r="OB6" i="35"/>
  <c r="MW6" i="35"/>
  <c r="MX7" i="35"/>
  <c r="LN7" i="35"/>
  <c r="LM6" i="35"/>
  <c r="KH6" i="35"/>
  <c r="KI7" i="35"/>
  <c r="HS6" i="35"/>
  <c r="HT7" i="35"/>
  <c r="IY7" i="35"/>
  <c r="IX6" i="35"/>
  <c r="GH6" i="35"/>
  <c r="GI7" i="35"/>
  <c r="FD6" i="35"/>
  <c r="FE7" i="35"/>
  <c r="DU6" i="35"/>
  <c r="DV7" i="35"/>
  <c r="CQ7" i="35"/>
  <c r="CP6" i="35"/>
  <c r="AB7" i="35"/>
  <c r="AA6" i="35"/>
  <c r="BF7" i="35"/>
  <c r="BE6" i="35"/>
  <c r="MX6" i="35" l="1"/>
  <c r="MY7" i="35"/>
  <c r="OD7" i="35"/>
  <c r="OC6" i="35"/>
  <c r="KJ7" i="35"/>
  <c r="KI6" i="35"/>
  <c r="LN6" i="35"/>
  <c r="LO7" i="35"/>
  <c r="IY6" i="35"/>
  <c r="IZ7" i="35"/>
  <c r="HU7" i="35"/>
  <c r="HT6" i="35"/>
  <c r="FF7" i="35"/>
  <c r="FE6" i="35"/>
  <c r="GJ7" i="35"/>
  <c r="GI6" i="35"/>
  <c r="BF6" i="35"/>
  <c r="BG7" i="35"/>
  <c r="CR7" i="35"/>
  <c r="CQ6" i="35"/>
  <c r="DW7" i="35"/>
  <c r="DV6" i="35"/>
  <c r="AC7" i="35"/>
  <c r="AB6" i="35"/>
  <c r="OD6" i="35" l="1"/>
  <c r="OE7" i="35"/>
  <c r="MY6" i="35"/>
  <c r="MZ7" i="35"/>
  <c r="LO6" i="35"/>
  <c r="LP7" i="35"/>
  <c r="KJ6" i="35"/>
  <c r="KK7" i="35"/>
  <c r="HU6" i="35"/>
  <c r="HV7" i="35"/>
  <c r="IZ6" i="35"/>
  <c r="JA7" i="35"/>
  <c r="GJ6" i="35"/>
  <c r="GK7" i="35"/>
  <c r="FF6" i="35"/>
  <c r="FG7" i="35"/>
  <c r="BG6" i="35"/>
  <c r="BH7" i="35"/>
  <c r="DW6" i="35"/>
  <c r="DX7" i="35"/>
  <c r="AC6" i="35"/>
  <c r="AD7" i="35"/>
  <c r="CS7" i="35"/>
  <c r="CR6" i="35"/>
  <c r="MZ6" i="35" l="1"/>
  <c r="NA7" i="35"/>
  <c r="OF7" i="35"/>
  <c r="OE6" i="35"/>
  <c r="KK6" i="35"/>
  <c r="KL7" i="35"/>
  <c r="LQ7" i="35"/>
  <c r="LP6" i="35"/>
  <c r="JB7" i="35"/>
  <c r="JA6" i="35"/>
  <c r="HV6" i="35"/>
  <c r="HW7" i="35"/>
  <c r="FG6" i="35"/>
  <c r="FH7" i="35"/>
  <c r="GK6" i="35"/>
  <c r="GL7" i="35"/>
  <c r="AD6" i="35"/>
  <c r="AE7" i="35"/>
  <c r="BI7" i="35"/>
  <c r="BH6" i="35"/>
  <c r="CT7" i="35"/>
  <c r="CS6" i="35"/>
  <c r="DX6" i="35"/>
  <c r="DY7" i="35"/>
  <c r="OG7" i="35" l="1"/>
  <c r="OF6" i="35"/>
  <c r="NA6" i="35"/>
  <c r="NB7" i="35"/>
  <c r="LQ6" i="35"/>
  <c r="LR7" i="35"/>
  <c r="KL6" i="35"/>
  <c r="KM7" i="35"/>
  <c r="HW6" i="35"/>
  <c r="HX7" i="35"/>
  <c r="JB6" i="35"/>
  <c r="JC7" i="35"/>
  <c r="GM7" i="35"/>
  <c r="GL6" i="35"/>
  <c r="FH6" i="35"/>
  <c r="FI7" i="35"/>
  <c r="BJ7" i="35"/>
  <c r="BI6" i="35"/>
  <c r="CW7" i="35"/>
  <c r="CW6" i="35" s="1"/>
  <c r="CV7" i="35"/>
  <c r="CV6" i="35" s="1"/>
  <c r="CU7" i="35"/>
  <c r="CU6" i="35" s="1"/>
  <c r="CT6" i="35"/>
  <c r="AG7" i="35"/>
  <c r="AG6" i="35" s="1"/>
  <c r="AE6" i="35"/>
  <c r="AH7" i="35"/>
  <c r="AH6" i="35" s="1"/>
  <c r="AF7" i="35"/>
  <c r="AF6" i="35" s="1"/>
  <c r="DY6" i="35"/>
  <c r="DZ7" i="35"/>
  <c r="AO56" i="20"/>
  <c r="ND7" i="35" l="1"/>
  <c r="ND6" i="35" s="1"/>
  <c r="NB6" i="35"/>
  <c r="NE7" i="35"/>
  <c r="NE6" i="35" s="1"/>
  <c r="NC7" i="35"/>
  <c r="NC6" i="35" s="1"/>
  <c r="OG6" i="35"/>
  <c r="OH7" i="35"/>
  <c r="LR6" i="35"/>
  <c r="LS7" i="35"/>
  <c r="KO7" i="35"/>
  <c r="KO6" i="35" s="1"/>
  <c r="KM6" i="35"/>
  <c r="KP7" i="35"/>
  <c r="KP6" i="35" s="1"/>
  <c r="KN7" i="35"/>
  <c r="KN6" i="35" s="1"/>
  <c r="JC6" i="35"/>
  <c r="JD7" i="35"/>
  <c r="HZ7" i="35"/>
  <c r="HZ6" i="35" s="1"/>
  <c r="HX6" i="35"/>
  <c r="HY7" i="35"/>
  <c r="HY6" i="35" s="1"/>
  <c r="IA7" i="35"/>
  <c r="IA6" i="35" s="1"/>
  <c r="FK7" i="35"/>
  <c r="FK6" i="35" s="1"/>
  <c r="FI6" i="35"/>
  <c r="FL7" i="35"/>
  <c r="FL6" i="35" s="1"/>
  <c r="FJ7" i="35"/>
  <c r="FJ6" i="35" s="1"/>
  <c r="GM6" i="35"/>
  <c r="GN7" i="35"/>
  <c r="EC7" i="35"/>
  <c r="EC6" i="35" s="1"/>
  <c r="EB7" i="35"/>
  <c r="EB6" i="35" s="1"/>
  <c r="DZ6" i="35"/>
  <c r="EA7" i="35"/>
  <c r="EA6" i="35" s="1"/>
  <c r="BK7" i="35"/>
  <c r="BJ6" i="35"/>
  <c r="OK7" i="35" l="1"/>
  <c r="OK6" i="35" s="1"/>
  <c r="OJ7" i="35"/>
  <c r="OJ6" i="35" s="1"/>
  <c r="OH6" i="35"/>
  <c r="OI7" i="35"/>
  <c r="OI6" i="35" s="1"/>
  <c r="LV7" i="35"/>
  <c r="LV6" i="35" s="1"/>
  <c r="LU7" i="35"/>
  <c r="LU6" i="35" s="1"/>
  <c r="LS6" i="35"/>
  <c r="LT7" i="35"/>
  <c r="LT6" i="35" s="1"/>
  <c r="JG7" i="35"/>
  <c r="JG6" i="35" s="1"/>
  <c r="JF7" i="35"/>
  <c r="JF6" i="35" s="1"/>
  <c r="JD6" i="35"/>
  <c r="JE7" i="35"/>
  <c r="JE6" i="35" s="1"/>
  <c r="GN6" i="35"/>
  <c r="GO7" i="35"/>
  <c r="BN7" i="35"/>
  <c r="BN6" i="35" s="1"/>
  <c r="BM7" i="35"/>
  <c r="BM6" i="35" s="1"/>
  <c r="BL7" i="35"/>
  <c r="BL6" i="35" s="1"/>
  <c r="BK6" i="35"/>
  <c r="GR7" i="35" l="1"/>
  <c r="GR6" i="35" s="1"/>
  <c r="GQ7" i="35"/>
  <c r="GQ6" i="35" s="1"/>
  <c r="GO6" i="35"/>
  <c r="GP7" i="35"/>
  <c r="GP6" i="35" s="1"/>
  <c r="JH7" i="39" l="1"/>
  <c r="JH6" i="39" s="1"/>
  <c r="JH7" i="35"/>
  <c r="JH6" i="35" s="1"/>
  <c r="LW7" i="39" l="1"/>
  <c r="LW6" i="39" s="1"/>
  <c r="LW7" i="35"/>
  <c r="LW6"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諏訪聡淳</author>
  </authors>
  <commentList>
    <comment ref="D4" authorId="0" shapeId="0" xr:uid="{662DA9CD-8E88-4244-8FEA-EAB6121FC744}">
      <text>
        <r>
          <rPr>
            <sz val="12"/>
            <color rgb="FF000000"/>
            <rFont val="Noto Serif JP"/>
          </rPr>
          <t>YYYY/M/1</t>
        </r>
        <r>
          <rPr>
            <sz val="12"/>
            <color rgb="FF000000"/>
            <rFont val="Noto Serif JP"/>
          </rPr>
          <t>と入力する事。</t>
        </r>
        <r>
          <rPr>
            <sz val="12"/>
            <color rgb="FF000000"/>
            <rFont val="Noto Serif JP"/>
          </rPr>
          <t xml:space="preserve">
</t>
        </r>
        <r>
          <rPr>
            <sz val="12"/>
            <color rgb="FF000000"/>
            <rFont val="Noto Serif JP"/>
          </rPr>
          <t>それ以外はエラーを返す。</t>
        </r>
        <r>
          <rPr>
            <sz val="12"/>
            <color rgb="FF000000"/>
            <rFont val="Noto Serif JP"/>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<sst xmlns="http://schemas.openxmlformats.org/spreadsheetml/2006/main" count="746" uniqueCount="178">
  <si>
    <t>名称</t>
  </si>
  <si>
    <t>数量</t>
  </si>
  <si>
    <t>単価</t>
  </si>
  <si>
    <t>金額</t>
  </si>
  <si>
    <t>備考</t>
  </si>
  <si>
    <t>式</t>
  </si>
  <si>
    <t>㎡</t>
  </si>
  <si>
    <t>人工</t>
  </si>
  <si>
    <t>仕様</t>
    <rPh sb="0" eb="2">
      <t xml:space="preserve">シヨウ </t>
    </rPh>
    <phoneticPr fontId="3"/>
  </si>
  <si>
    <t>消費税</t>
    <phoneticPr fontId="3"/>
  </si>
  <si>
    <t>塗装工事</t>
    <phoneticPr fontId="3"/>
  </si>
  <si>
    <t>m</t>
    <phoneticPr fontId="3"/>
  </si>
  <si>
    <t>枚</t>
    <rPh sb="0" eb="1">
      <t xml:space="preserve">イチマイ </t>
    </rPh>
    <phoneticPr fontId="3"/>
  </si>
  <si>
    <t>年</t>
    <rPh sb="0" eb="1">
      <t xml:space="preserve">ネン </t>
    </rPh>
    <phoneticPr fontId="4"/>
  </si>
  <si>
    <t>月</t>
    <rPh sb="0" eb="1">
      <t xml:space="preserve">ガツ </t>
    </rPh>
    <phoneticPr fontId="4"/>
  </si>
  <si>
    <t>日</t>
    <rPh sb="0" eb="1">
      <t xml:space="preserve">ニチ </t>
    </rPh>
    <phoneticPr fontId="4"/>
  </si>
  <si>
    <t>工事名称</t>
    <phoneticPr fontId="4"/>
  </si>
  <si>
    <t>工事住所</t>
    <phoneticPr fontId="4"/>
  </si>
  <si>
    <t>工期</t>
    <rPh sb="0" eb="2">
      <t xml:space="preserve">コウキ </t>
    </rPh>
    <phoneticPr fontId="4"/>
  </si>
  <si>
    <t>より</t>
    <phoneticPr fontId="4"/>
  </si>
  <si>
    <t>まで</t>
    <phoneticPr fontId="4"/>
  </si>
  <si>
    <t>.</t>
    <phoneticPr fontId="4"/>
  </si>
  <si>
    <t>工事内訳</t>
    <phoneticPr fontId="4"/>
  </si>
  <si>
    <t>工事項目</t>
    <rPh sb="0" eb="4">
      <t xml:space="preserve">コウジコウモク </t>
    </rPh>
    <phoneticPr fontId="4"/>
  </si>
  <si>
    <t>概要(仕様)</t>
    <rPh sb="0" eb="2">
      <t xml:space="preserve">ガイヨウ </t>
    </rPh>
    <rPh sb="3" eb="5">
      <t xml:space="preserve">シヨウ </t>
    </rPh>
    <phoneticPr fontId="4"/>
  </si>
  <si>
    <t>本書面をもって</t>
    <phoneticPr fontId="4"/>
  </si>
  <si>
    <t>発行の見積書番号</t>
    <rPh sb="0" eb="2">
      <t xml:space="preserve">ハッコウ </t>
    </rPh>
    <rPh sb="3" eb="6">
      <t xml:space="preserve">ミツモリショ </t>
    </rPh>
    <rPh sb="6" eb="8">
      <t xml:space="preserve">バンゴウ </t>
    </rPh>
    <phoneticPr fontId="4"/>
  </si>
  <si>
    <t>様</t>
    <rPh sb="0" eb="1">
      <t xml:space="preserve">サマ </t>
    </rPh>
    <phoneticPr fontId="3"/>
  </si>
  <si>
    <t>.</t>
    <phoneticPr fontId="3"/>
  </si>
  <si>
    <t xml:space="preserve">工事完了確認 </t>
    <phoneticPr fontId="3"/>
  </si>
  <si>
    <t>年</t>
    <rPh sb="0" eb="1">
      <t xml:space="preserve">ネン </t>
    </rPh>
    <phoneticPr fontId="3"/>
  </si>
  <si>
    <t>注文者サイン</t>
    <rPh sb="0" eb="3">
      <t xml:space="preserve">チュウモンシャ </t>
    </rPh>
    <phoneticPr fontId="3"/>
  </si>
  <si>
    <t>月</t>
    <rPh sb="0" eb="1">
      <t xml:space="preserve">ガツ </t>
    </rPh>
    <phoneticPr fontId="3"/>
  </si>
  <si>
    <t>日</t>
    <rPh sb="0" eb="1">
      <t xml:space="preserve">ニチ </t>
    </rPh>
    <phoneticPr fontId="3"/>
  </si>
  <si>
    <t>印</t>
    <rPh sb="0" eb="1">
      <t xml:space="preserve">イン </t>
    </rPh>
    <phoneticPr fontId="3"/>
  </si>
  <si>
    <t>〜</t>
    <phoneticPr fontId="3"/>
  </si>
  <si>
    <t>㎥</t>
    <phoneticPr fontId="3"/>
  </si>
  <si>
    <t>か所</t>
    <phoneticPr fontId="3"/>
  </si>
  <si>
    <t>人日</t>
    <rPh sb="0" eb="1">
      <t xml:space="preserve">ニン </t>
    </rPh>
    <rPh sb="1" eb="2">
      <t xml:space="preserve">ヒ </t>
    </rPh>
    <phoneticPr fontId="3"/>
  </si>
  <si>
    <t>人</t>
    <rPh sb="0" eb="1">
      <t xml:space="preserve">ニン </t>
    </rPh>
    <phoneticPr fontId="3"/>
  </si>
  <si>
    <t>台</t>
    <rPh sb="0" eb="1">
      <t xml:space="preserve">ダイ </t>
    </rPh>
    <phoneticPr fontId="3"/>
  </si>
  <si>
    <t>備考</t>
    <rPh sb="0" eb="2">
      <t xml:space="preserve">ビコウ </t>
    </rPh>
    <phoneticPr fontId="3"/>
  </si>
  <si>
    <t>単位</t>
    <rPh sb="0" eb="2">
      <t xml:space="preserve">タンイ </t>
    </rPh>
    <phoneticPr fontId="3"/>
  </si>
  <si>
    <t>個</t>
    <rPh sb="0" eb="1">
      <t xml:space="preserve">コ </t>
    </rPh>
    <phoneticPr fontId="3"/>
  </si>
  <si>
    <t>マスターコード</t>
    <phoneticPr fontId="3"/>
  </si>
  <si>
    <t>入力欄</t>
    <rPh sb="0" eb="3">
      <t xml:space="preserve">ニュウリョクラン </t>
    </rPh>
    <phoneticPr fontId="3"/>
  </si>
  <si>
    <t>調査報告書</t>
    <rPh sb="0" eb="2">
      <t xml:space="preserve">チョウサ </t>
    </rPh>
    <rPh sb="2" eb="5">
      <t xml:space="preserve">ホウコクショ </t>
    </rPh>
    <phoneticPr fontId="3"/>
  </si>
  <si>
    <t>様</t>
    <rPh sb="0" eb="1">
      <t xml:space="preserve">サマ </t>
    </rPh>
    <phoneticPr fontId="4"/>
  </si>
  <si>
    <t>1.</t>
    <phoneticPr fontId="3"/>
  </si>
  <si>
    <t>２.</t>
    <phoneticPr fontId="3"/>
  </si>
  <si>
    <t>保証対象及び保証期間</t>
    <rPh sb="0" eb="4">
      <t xml:space="preserve">ホショウタイショウ </t>
    </rPh>
    <rPh sb="4" eb="5">
      <t xml:space="preserve">オヨビ </t>
    </rPh>
    <rPh sb="6" eb="8">
      <t xml:space="preserve">ホショウ </t>
    </rPh>
    <rPh sb="8" eb="10">
      <t xml:space="preserve">キカン </t>
    </rPh>
    <phoneticPr fontId="3"/>
  </si>
  <si>
    <t>保証対象部位</t>
    <rPh sb="0" eb="2">
      <t xml:space="preserve">ホショウ </t>
    </rPh>
    <rPh sb="2" eb="4">
      <t xml:space="preserve">タイショウ </t>
    </rPh>
    <rPh sb="4" eb="6">
      <t xml:space="preserve">ブイ </t>
    </rPh>
    <phoneticPr fontId="3"/>
  </si>
  <si>
    <t>保証期間</t>
    <rPh sb="0" eb="2">
      <t xml:space="preserve">ホショウ </t>
    </rPh>
    <rPh sb="2" eb="4">
      <t xml:space="preserve">キカン </t>
    </rPh>
    <phoneticPr fontId="3"/>
  </si>
  <si>
    <t>保証対象</t>
    <rPh sb="0" eb="4">
      <t xml:space="preserve">ホショウタイショウ </t>
    </rPh>
    <phoneticPr fontId="3"/>
  </si>
  <si>
    <t>色・艶</t>
    <rPh sb="0" eb="1">
      <t xml:space="preserve">イロ </t>
    </rPh>
    <rPh sb="2" eb="3">
      <t xml:space="preserve">ツヤ </t>
    </rPh>
    <phoneticPr fontId="3"/>
  </si>
  <si>
    <t>工事名称　：</t>
    <phoneticPr fontId="4"/>
  </si>
  <si>
    <t>工事住所　：</t>
    <phoneticPr fontId="4"/>
  </si>
  <si>
    <t>３.</t>
    <phoneticPr fontId="3"/>
  </si>
  <si>
    <t>工事概要</t>
    <rPh sb="0" eb="2">
      <t xml:space="preserve">コウジ </t>
    </rPh>
    <rPh sb="2" eb="4">
      <t xml:space="preserve">ガイヨウ </t>
    </rPh>
    <phoneticPr fontId="3"/>
  </si>
  <si>
    <t>お名前</t>
    <phoneticPr fontId="4"/>
  </si>
  <si>
    <t>保証対象
事由　：</t>
    <rPh sb="0" eb="2">
      <t xml:space="preserve">ホショウ </t>
    </rPh>
    <rPh sb="2" eb="4">
      <t xml:space="preserve">タイショウ </t>
    </rPh>
    <rPh sb="4" eb="6">
      <t xml:space="preserve">ジユウ </t>
    </rPh>
    <phoneticPr fontId="4"/>
  </si>
  <si>
    <t>別表の「保証対象工事部分（該当工事にチェックされた部分）」の瑕疵に起因して、右欄の事象例
に掲げる事象が生じること</t>
    <phoneticPr fontId="3"/>
  </si>
  <si>
    <t>【別表】</t>
    <phoneticPr fontId="3"/>
  </si>
  <si>
    <t>番
号</t>
    <phoneticPr fontId="3"/>
  </si>
  <si>
    <t xml:space="preserve">該当
工事 </t>
    <phoneticPr fontId="3"/>
  </si>
  <si>
    <t>保証対象工事部分</t>
    <phoneticPr fontId="3"/>
  </si>
  <si>
    <t>事　象　例</t>
    <phoneticPr fontId="3"/>
  </si>
  <si>
    <t xml:space="preserve">構造耐力上主要な部分 </t>
    <phoneticPr fontId="3"/>
  </si>
  <si>
    <t xml:space="preserve">雨水の浸入を防止する部分 </t>
    <phoneticPr fontId="3"/>
  </si>
  <si>
    <t>木工事</t>
    <phoneticPr fontId="3"/>
  </si>
  <si>
    <t>床、壁、天井、屋根または階段等の木造部分</t>
    <phoneticPr fontId="3"/>
  </si>
  <si>
    <t>建具、ガラス工事</t>
    <phoneticPr fontId="3"/>
  </si>
  <si>
    <t xml:space="preserve">内部建具の取付工事部分 </t>
    <phoneticPr fontId="3"/>
  </si>
  <si>
    <t>ボード、表装工事</t>
  </si>
  <si>
    <t>床、壁もしくは天井等のボードまたは
表装工事部分</t>
    <phoneticPr fontId="3"/>
  </si>
  <si>
    <t xml:space="preserve">塗装仕上の工事部分 </t>
    <phoneticPr fontId="3"/>
  </si>
  <si>
    <t>左官、タイル工事</t>
    <phoneticPr fontId="3"/>
  </si>
  <si>
    <t>壁、床もしくは天井等の左官、吹付け、石張またはタイル工事部分</t>
    <phoneticPr fontId="3"/>
  </si>
  <si>
    <t>屋根工事</t>
    <phoneticPr fontId="3"/>
  </si>
  <si>
    <t>屋根仕上部分</t>
    <phoneticPr fontId="3"/>
  </si>
  <si>
    <t>工事部分</t>
    <phoneticPr fontId="3"/>
  </si>
  <si>
    <t>注文者名 :</t>
    <rPh sb="0" eb="4">
      <t xml:space="preserve">チュウモンシャメイ </t>
    </rPh>
    <phoneticPr fontId="3"/>
  </si>
  <si>
    <t>代表者名：</t>
    <rPh sb="0" eb="3">
      <t xml:space="preserve">ダイヒョウシャ </t>
    </rPh>
    <rPh sb="3" eb="4">
      <t xml:space="preserve">メイ </t>
    </rPh>
    <phoneticPr fontId="3"/>
  </si>
  <si>
    <t>請負者名：</t>
    <rPh sb="0" eb="4">
      <t xml:space="preserve">ウケオイシャメイ </t>
    </rPh>
    <phoneticPr fontId="3"/>
  </si>
  <si>
    <t>住所：</t>
    <rPh sb="0" eb="2">
      <t xml:space="preserve">ジュウショ </t>
    </rPh>
    <phoneticPr fontId="3"/>
  </si>
  <si>
    <t>TEL：</t>
    <phoneticPr fontId="3"/>
  </si>
  <si>
    <t>担当者名：</t>
    <rPh sb="0" eb="3">
      <t xml:space="preserve">タントウシャ </t>
    </rPh>
    <rPh sb="3" eb="4">
      <t xml:space="preserve">メイ </t>
    </rPh>
    <phoneticPr fontId="3"/>
  </si>
  <si>
    <t>の見積書に基づいた工事完了を確認しました。</t>
    <phoneticPr fontId="3"/>
  </si>
  <si>
    <t>工事住所：</t>
    <rPh sb="0" eb="2">
      <t xml:space="preserve">コウジ </t>
    </rPh>
    <rPh sb="2" eb="4">
      <t xml:space="preserve">ジュウショ </t>
    </rPh>
    <phoneticPr fontId="3"/>
  </si>
  <si>
    <t>年間</t>
    <phoneticPr fontId="3"/>
  </si>
  <si>
    <t>施工品質保証書</t>
    <rPh sb="0" eb="4">
      <t xml:space="preserve">セコウヒンシツ </t>
    </rPh>
    <rPh sb="4" eb="7">
      <t xml:space="preserve">ホショウショ </t>
    </rPh>
    <phoneticPr fontId="4"/>
  </si>
  <si>
    <t>防水工事
(シーリング・塗膜防水)</t>
    <rPh sb="11" eb="13">
      <t xml:space="preserve">トマク </t>
    </rPh>
    <rPh sb="13" eb="15">
      <t xml:space="preserve">ボウスイ </t>
    </rPh>
    <phoneticPr fontId="3"/>
  </si>
  <si>
    <t>施工不良による箇所の防水層の著しい破断</t>
    <rPh sb="0" eb="4">
      <t xml:space="preserve">セコウフリョウ </t>
    </rPh>
    <rPh sb="7" eb="9">
      <t xml:space="preserve">カショ </t>
    </rPh>
    <rPh sb="10" eb="11">
      <t xml:space="preserve">ボウ </t>
    </rPh>
    <phoneticPr fontId="3"/>
  </si>
  <si>
    <t>施工不良による箇所の屋根ふき材に著しいずれ、浮き、変形、破損または排水不良が生じること</t>
    <rPh sb="0" eb="4">
      <t xml:space="preserve">セコウフリョウ </t>
    </rPh>
    <rPh sb="7" eb="9">
      <t xml:space="preserve">カショ </t>
    </rPh>
    <phoneticPr fontId="3"/>
  </si>
  <si>
    <t>施工不良による箇所のモルタル、プラスター、しっくいまたは石・タイル等の仕上部分もしくは石・タイル仕上げの目地部分に、著しい剥離、亀裂、破損または変退色が生じること</t>
    <rPh sb="0" eb="4">
      <t xml:space="preserve">セコウフリョウ </t>
    </rPh>
    <rPh sb="7" eb="9">
      <t xml:space="preserve">カショ </t>
    </rPh>
    <phoneticPr fontId="3"/>
  </si>
  <si>
    <t>施工不良による箇所の仕上材に著しい剥離、変形、ひび割れ、変質、浮き、すきまたはしみが著しく生じること</t>
    <phoneticPr fontId="3"/>
  </si>
  <si>
    <t>施工不良による箇所の建具または建具枠に、著しい変形、亀裂、破損、開閉不良またはがたつきが生じること</t>
    <phoneticPr fontId="3"/>
  </si>
  <si>
    <t>施工不良による箇所の著しいそり、すきま、割れまたはたわみが生じること</t>
    <phoneticPr fontId="3"/>
  </si>
  <si>
    <t xml:space="preserve">施工不良による箇所の防水性能を満たさないこと </t>
    <phoneticPr fontId="3"/>
  </si>
  <si>
    <t>施工不良による箇所の耐力性能を満たさないこと</t>
    <phoneticPr fontId="3"/>
  </si>
  <si>
    <t>完工日　：</t>
    <rPh sb="0" eb="2">
      <t xml:space="preserve">カンコウ </t>
    </rPh>
    <phoneticPr fontId="4"/>
  </si>
  <si>
    <t>下記の完工日より、弊社で施工した箇所にて不具合が発生した場合、規定事項に基づき補修いたします事を保証いたします。</t>
    <rPh sb="3" eb="5">
      <t xml:space="preserve">カンコウ </t>
    </rPh>
    <phoneticPr fontId="3"/>
  </si>
  <si>
    <t>施工品質保証約款</t>
    <phoneticPr fontId="4"/>
  </si>
  <si>
    <t>施工不良による箇所の著しい白化、ふくれ、はがれが生じること</t>
    <rPh sb="7" eb="9">
      <t xml:space="preserve">カショ </t>
    </rPh>
    <phoneticPr fontId="3"/>
  </si>
  <si>
    <t>品番/品名/仕様</t>
    <rPh sb="0" eb="2">
      <t xml:space="preserve">ヒンバン </t>
    </rPh>
    <rPh sb="3" eb="5">
      <t xml:space="preserve">ヒンメイ </t>
    </rPh>
    <phoneticPr fontId="3"/>
  </si>
  <si>
    <t>工事名</t>
    <phoneticPr fontId="3"/>
  </si>
  <si>
    <t>株式会社IDEAL</t>
    <rPh sb="0" eb="4">
      <t xml:space="preserve">カブシキガイシャ </t>
    </rPh>
    <phoneticPr fontId="3"/>
  </si>
  <si>
    <t>TEL</t>
    <phoneticPr fontId="3"/>
  </si>
  <si>
    <t>1/1印刷範囲</t>
    <rPh sb="3" eb="5">
      <t xml:space="preserve">インサツ </t>
    </rPh>
    <rPh sb="5" eb="7">
      <t xml:space="preserve">ハンイ </t>
    </rPh>
    <phoneticPr fontId="3"/>
  </si>
  <si>
    <t>1/2印刷範囲</t>
    <rPh sb="3" eb="5">
      <t xml:space="preserve">インサツ </t>
    </rPh>
    <rPh sb="5" eb="7">
      <t xml:space="preserve">ハンイ </t>
    </rPh>
    <phoneticPr fontId="3"/>
  </si>
  <si>
    <t>1/3印刷範囲</t>
    <rPh sb="3" eb="5">
      <t xml:space="preserve">インサツ </t>
    </rPh>
    <rPh sb="5" eb="7">
      <t xml:space="preserve">ハンイ </t>
    </rPh>
    <phoneticPr fontId="3"/>
  </si>
  <si>
    <t>1/4印刷範囲</t>
    <rPh sb="3" eb="5">
      <t xml:space="preserve">インサツ </t>
    </rPh>
    <rPh sb="5" eb="7">
      <t xml:space="preserve">ハンイ </t>
    </rPh>
    <phoneticPr fontId="3"/>
  </si>
  <si>
    <t>1/5印刷範囲</t>
    <rPh sb="3" eb="5">
      <t xml:space="preserve">インサツ </t>
    </rPh>
    <rPh sb="5" eb="7">
      <t xml:space="preserve">ハンイ </t>
    </rPh>
    <phoneticPr fontId="3"/>
  </si>
  <si>
    <t>1/6印刷範囲</t>
    <phoneticPr fontId="3"/>
  </si>
  <si>
    <t>1/7印刷範囲</t>
    <phoneticPr fontId="3"/>
  </si>
  <si>
    <t>1/8印刷範囲</t>
    <phoneticPr fontId="3"/>
  </si>
  <si>
    <t>1/9印刷範囲</t>
    <phoneticPr fontId="3"/>
  </si>
  <si>
    <t>1/10印刷範囲</t>
    <phoneticPr fontId="3"/>
  </si>
  <si>
    <t>1/11印刷範囲</t>
    <phoneticPr fontId="3"/>
  </si>
  <si>
    <t>1/12印刷範囲</t>
    <phoneticPr fontId="3"/>
  </si>
  <si>
    <t>1/13印刷範囲</t>
    <phoneticPr fontId="3"/>
  </si>
  <si>
    <t>1/14印刷範囲</t>
    <phoneticPr fontId="3"/>
  </si>
  <si>
    <t>1/1印刷範囲</t>
    <phoneticPr fontId="3"/>
  </si>
  <si>
    <t>1/15印刷範囲</t>
    <phoneticPr fontId="3"/>
  </si>
  <si>
    <t>竣工報告書</t>
    <rPh sb="0" eb="2">
      <t xml:space="preserve">シュンコウ </t>
    </rPh>
    <rPh sb="2" eb="5">
      <t xml:space="preserve">ホウコクショ </t>
    </rPh>
    <phoneticPr fontId="3"/>
  </si>
  <si>
    <t>場所：</t>
    <rPh sb="0" eb="2">
      <t xml:space="preserve">バショ </t>
    </rPh>
    <phoneticPr fontId="3"/>
  </si>
  <si>
    <t>項目：</t>
    <rPh sb="0" eb="2">
      <t xml:space="preserve">コウモク </t>
    </rPh>
    <phoneticPr fontId="3"/>
  </si>
  <si>
    <t>内容：</t>
    <rPh sb="0" eb="2">
      <t xml:space="preserve">ナイヨウ </t>
    </rPh>
    <phoneticPr fontId="3"/>
  </si>
  <si>
    <t>作成日時</t>
    <rPh sb="0" eb="2">
      <t xml:space="preserve">サクセイ </t>
    </rPh>
    <rPh sb="2" eb="4">
      <t xml:space="preserve">ニチジ </t>
    </rPh>
    <phoneticPr fontId="3"/>
  </si>
  <si>
    <t>竣工写真</t>
    <rPh sb="0" eb="2">
      <t xml:space="preserve">シュンコウ </t>
    </rPh>
    <rPh sb="2" eb="4">
      <t xml:space="preserve">シャシン </t>
    </rPh>
    <phoneticPr fontId="3"/>
  </si>
  <si>
    <t>(写真貼り付け)</t>
    <rPh sb="1" eb="3">
      <t xml:space="preserve">シャシン </t>
    </rPh>
    <rPh sb="3" eb="4">
      <t xml:space="preserve">ハリツケ </t>
    </rPh>
    <phoneticPr fontId="3"/>
  </si>
  <si>
    <t>表紙</t>
    <rPh sb="0" eb="2">
      <t xml:space="preserve">ヒョウシ </t>
    </rPh>
    <phoneticPr fontId="3"/>
  </si>
  <si>
    <t>注文者：</t>
    <rPh sb="0" eb="3">
      <t xml:space="preserve">チュウモンシャ </t>
    </rPh>
    <phoneticPr fontId="3"/>
  </si>
  <si>
    <t>工事名：</t>
    <rPh sb="0" eb="2">
      <t xml:space="preserve">コウジ </t>
    </rPh>
    <rPh sb="2" eb="3">
      <t xml:space="preserve">メイ </t>
    </rPh>
    <phoneticPr fontId="3"/>
  </si>
  <si>
    <t>工期：</t>
    <rPh sb="0" eb="2">
      <t xml:space="preserve">コウキ </t>
    </rPh>
    <phoneticPr fontId="3"/>
  </si>
  <si>
    <t>調査結果(総括)</t>
    <rPh sb="0" eb="2">
      <t xml:space="preserve">チョウサ </t>
    </rPh>
    <rPh sb="2" eb="4">
      <t xml:space="preserve">ケッカ </t>
    </rPh>
    <rPh sb="5" eb="7">
      <t xml:space="preserve">ソウカツ </t>
    </rPh>
    <phoneticPr fontId="3"/>
  </si>
  <si>
    <t>調査写真</t>
    <rPh sb="0" eb="2">
      <t xml:space="preserve">チョウサ </t>
    </rPh>
    <rPh sb="2" eb="4">
      <t xml:space="preserve">シャシン </t>
    </rPh>
    <phoneticPr fontId="3"/>
  </si>
  <si>
    <t>箇所:</t>
    <rPh sb="0" eb="2">
      <t xml:space="preserve">カショ </t>
    </rPh>
    <phoneticPr fontId="3"/>
  </si>
  <si>
    <t>プロジェクト名</t>
    <rPh sb="6" eb="7">
      <t xml:space="preserve">メイ </t>
    </rPh>
    <phoneticPr fontId="4"/>
  </si>
  <si>
    <t>担当者</t>
    <rPh sb="0" eb="3">
      <t xml:space="preserve">タントウシャ </t>
    </rPh>
    <phoneticPr fontId="4"/>
  </si>
  <si>
    <t>最終更新日</t>
    <rPh sb="0" eb="2">
      <t xml:space="preserve">サイシュウ </t>
    </rPh>
    <rPh sb="2" eb="4">
      <t xml:space="preserve">コウシン </t>
    </rPh>
    <rPh sb="4" eb="5">
      <t xml:space="preserve">ビ </t>
    </rPh>
    <phoneticPr fontId="4"/>
  </si>
  <si>
    <t>項目</t>
    <rPh sb="0" eb="2">
      <t xml:space="preserve">コウモク </t>
    </rPh>
    <phoneticPr fontId="4"/>
  </si>
  <si>
    <t>項目2</t>
    <rPh sb="0" eb="2">
      <t xml:space="preserve">コウモク </t>
    </rPh>
    <phoneticPr fontId="4"/>
  </si>
  <si>
    <t>進捗</t>
    <rPh sb="0" eb="2">
      <t xml:space="preserve">シンチョク </t>
    </rPh>
    <phoneticPr fontId="4"/>
  </si>
  <si>
    <t>進捗</t>
  </si>
  <si>
    <t>実働日数</t>
    <rPh sb="0" eb="2">
      <t xml:space="preserve">ジツドウ </t>
    </rPh>
    <rPh sb="2" eb="4">
      <t xml:space="preserve">ニッスウ </t>
    </rPh>
    <phoneticPr fontId="3"/>
  </si>
  <si>
    <t>見積条件</t>
    <phoneticPr fontId="3"/>
  </si>
  <si>
    <t>2/2印刷範囲</t>
    <rPh sb="3" eb="7">
      <t xml:space="preserve">インサツハンイ </t>
    </rPh>
    <phoneticPr fontId="3"/>
  </si>
  <si>
    <t>明細</t>
    <phoneticPr fontId="3"/>
  </si>
  <si>
    <t>税込合計金額</t>
    <phoneticPr fontId="3"/>
  </si>
  <si>
    <t>小計</t>
    <rPh sb="0" eb="2">
      <t xml:space="preserve">ショウケイ </t>
    </rPh>
    <phoneticPr fontId="3"/>
  </si>
  <si>
    <t>工事住所</t>
    <phoneticPr fontId="3"/>
  </si>
  <si>
    <t>支払い条件</t>
    <phoneticPr fontId="3"/>
  </si>
  <si>
    <t>作成日</t>
    <rPh sb="0" eb="3">
      <t xml:space="preserve">サクセイビ </t>
    </rPh>
    <phoneticPr fontId="3"/>
  </si>
  <si>
    <t>〇〇工事</t>
    <rPh sb="2" eb="4">
      <t xml:space="preserve">コウジ </t>
    </rPh>
    <phoneticPr fontId="3"/>
  </si>
  <si>
    <t>[□□□□工事]</t>
    <rPh sb="5" eb="7">
      <t xml:space="preserve">コウジ </t>
    </rPh>
    <phoneticPr fontId="3"/>
  </si>
  <si>
    <t>協力業者名</t>
    <phoneticPr fontId="3"/>
  </si>
  <si>
    <t>完工日</t>
    <rPh sb="0" eb="3">
      <t xml:space="preserve">カンコウビ </t>
    </rPh>
    <phoneticPr fontId="3"/>
  </si>
  <si>
    <t>工期</t>
    <rPh sb="0" eb="2">
      <t xml:space="preserve">コウキ </t>
    </rPh>
    <phoneticPr fontId="3"/>
  </si>
  <si>
    <t>会社電話番号</t>
    <rPh sb="0" eb="2">
      <t xml:space="preserve">カイシャ </t>
    </rPh>
    <rPh sb="2" eb="6">
      <t xml:space="preserve">デンワバンゴウ </t>
    </rPh>
    <phoneticPr fontId="3"/>
  </si>
  <si>
    <t>会社住所</t>
    <rPh sb="0" eb="1">
      <t xml:space="preserve">カイシャ </t>
    </rPh>
    <rPh sb="2" eb="4">
      <t xml:space="preserve">ジュウショ </t>
    </rPh>
    <phoneticPr fontId="3"/>
  </si>
  <si>
    <t>000-0000-0000</t>
  </si>
  <si>
    <t>まで</t>
    <phoneticPr fontId="3"/>
  </si>
  <si>
    <t>セット</t>
    <phoneticPr fontId="3"/>
  </si>
  <si>
    <t>基</t>
    <rPh sb="0" eb="1">
      <t>IKKI</t>
    </rPh>
    <phoneticPr fontId="3"/>
  </si>
  <si>
    <t>Kg</t>
    <phoneticPr fontId="3"/>
  </si>
  <si>
    <t>t</t>
    <phoneticPr fontId="3"/>
  </si>
  <si>
    <t>株式会社IDEAL</t>
    <phoneticPr fontId="3"/>
  </si>
  <si>
    <t>注文者様情報</t>
    <rPh sb="0" eb="3">
      <t xml:space="preserve">チュウモンシャ </t>
    </rPh>
    <rPh sb="4" eb="6">
      <t xml:space="preserve">ジョウホウ </t>
    </rPh>
    <phoneticPr fontId="3"/>
  </si>
  <si>
    <t>協力業者 代表者名</t>
    <rPh sb="5" eb="8">
      <t xml:space="preserve">ダイヒョウシャ </t>
    </rPh>
    <phoneticPr fontId="3"/>
  </si>
  <si>
    <t>協力業者 工事担当者名</t>
    <rPh sb="5" eb="7">
      <t xml:space="preserve">コウジ </t>
    </rPh>
    <rPh sb="7" eb="9">
      <t xml:space="preserve">タントウ </t>
    </rPh>
    <rPh sb="9" eb="10">
      <t xml:space="preserve">ダイヒョウシャ </t>
    </rPh>
    <phoneticPr fontId="3"/>
  </si>
  <si>
    <t>※「工事完了・同確認書」は注文者が保管する。</t>
    <rPh sb="13" eb="16">
      <t xml:space="preserve">チュウモンシャ </t>
    </rPh>
    <phoneticPr fontId="3"/>
  </si>
  <si>
    <t>合計金額</t>
    <rPh sb="0" eb="2">
      <t xml:space="preserve">ゴウケイ </t>
    </rPh>
    <rPh sb="2" eb="4">
      <t xml:space="preserve">キンガク </t>
    </rPh>
    <phoneticPr fontId="3"/>
  </si>
  <si>
    <t>会社
実印</t>
    <rPh sb="0" eb="2">
      <t xml:space="preserve">カイシャ </t>
    </rPh>
    <rPh sb="2" eb="4">
      <t xml:space="preserve">ジツイン </t>
    </rPh>
    <phoneticPr fontId="3"/>
  </si>
  <si>
    <t>請負会社名</t>
    <rPh sb="0" eb="4">
      <t xml:space="preserve">ウケオイカイシャ </t>
    </rPh>
    <rPh sb="4" eb="5">
      <t xml:space="preserve">メイ </t>
    </rPh>
    <phoneticPr fontId="3"/>
  </si>
  <si>
    <t>工事
担当者名</t>
    <rPh sb="0" eb="2">
      <t xml:space="preserve">コウジ </t>
    </rPh>
    <rPh sb="2" eb="5">
      <t xml:space="preserve">タントウシャ </t>
    </rPh>
    <rPh sb="5" eb="6">
      <t xml:space="preserve">メイ </t>
    </rPh>
    <phoneticPr fontId="3"/>
  </si>
  <si>
    <t>請負会社</t>
    <rPh sb="0" eb="4">
      <t xml:space="preserve">ウケオイカイシャ </t>
    </rPh>
    <phoneticPr fontId="4"/>
  </si>
  <si>
    <t>工事完了・同確認書　(協力業者様提出用)</t>
    <rPh sb="0" eb="2">
      <t xml:space="preserve">コウジ </t>
    </rPh>
    <rPh sb="11" eb="13">
      <t xml:space="preserve">キョウリョク </t>
    </rPh>
    <rPh sb="13" eb="15">
      <t xml:space="preserve">ギョウシャ </t>
    </rPh>
    <rPh sb="15" eb="16">
      <t xml:space="preserve">サマ </t>
    </rPh>
    <rPh sb="16" eb="18">
      <t xml:space="preserve">テイシュツ </t>
    </rPh>
    <rPh sb="18" eb="19">
      <t xml:space="preserve">ヨウ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</si>
</sst>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
    <numFmt numFmtId="177" formatCode="yyyy&quot;年&quot;m&quot;月&quot;d&quot;日&quot;;@"/>
    <numFmt numFmtId="178" formatCode="&quot;¥&quot;#,##0\-;[Red]&quot;¥&quot;\-#,##0\-"/>
    <numFmt numFmtId="179" formatCode="yyyy/m/d;@"/>
    <numFmt numFmtId="180" formatCode="&quot;¥&quot;#,##0_);[Red]\(&quot;¥&quot;#,##0\)"/>
    <numFmt numFmtId="181" formatCode="\A0000000"/>
    <numFmt numFmtId="182" formatCode="&quot;¥&quot;#,##0.00\-;[Red]&quot;¥&quot;\-#,##0.00\-"/>
    <numFmt numFmtId="183" formatCode="yyyy&quot;年&quot;m&quot;月&quot;;@"/>
    <numFmt numFmtId="184" formatCode="d"/>
    <numFmt numFmtId="185" formatCode="0_);[Red]\(0\)"/>
    <numFmt numFmtId="186" formatCode=";;;"/>
  </numFmts>
  <fonts count="38">
    <font>
      <sz val="12"/>
      <color theme="1"/>
      <name val="ＭＳ Ｐゴシック"/>
      <family val="2"/>
      <scheme val="minor"/>
    </font>
    <font>
      <u/>
      <sz val="12"/>
      <color theme="10"/>
      <name val="ＭＳ Ｐゴシック"/>
      <family val="2"/>
      <scheme val="minor"/>
    </font>
    <font>
      <u/>
      <sz val="12"/>
      <color theme="1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Ｐゴシック"/>
      <family val="2"/>
      <scheme val="minor"/>
    </font>
    <font>
      <sz val="11"/>
      <name val="ＭＳ Ｐゴシック"/>
      <family val="3"/>
      <charset val="128"/>
    </font>
    <font>
      <b/>
      <sz val="22"/>
      <color theme="1"/>
      <name val="Noto Serif JP"/>
    </font>
    <font>
      <sz val="22"/>
      <color theme="1"/>
      <name val="Noto Serif JP"/>
    </font>
    <font>
      <sz val="22"/>
      <color rgb="FFFF0000"/>
      <name val="Noto Serif JP"/>
    </font>
    <font>
      <sz val="22"/>
      <color theme="1" tint="0.34998626667073579"/>
      <name val="Noto Serif JP"/>
    </font>
    <font>
      <b/>
      <sz val="28"/>
      <color theme="1"/>
      <name val="Noto Serif JP"/>
    </font>
    <font>
      <sz val="12"/>
      <color theme="1"/>
      <name val="Noto Serif JP"/>
    </font>
    <font>
      <b/>
      <sz val="14"/>
      <color rgb="FF000000"/>
      <name val="Noto Serif JP"/>
    </font>
    <font>
      <sz val="24"/>
      <color theme="1"/>
      <name val="Noto Serif JP"/>
    </font>
    <font>
      <sz val="16"/>
      <color theme="1"/>
      <name val="Noto Serif JP"/>
    </font>
    <font>
      <b/>
      <sz val="16"/>
      <color theme="1"/>
      <name val="Noto Serif JP"/>
    </font>
    <font>
      <b/>
      <sz val="20"/>
      <color theme="1"/>
      <name val="Noto Serif JP"/>
    </font>
    <font>
      <b/>
      <sz val="12"/>
      <color rgb="FF000000"/>
      <name val="Noto Serif JP"/>
    </font>
    <font>
      <b/>
      <sz val="18"/>
      <color rgb="FF000000"/>
      <name val="Noto Serif JP"/>
    </font>
    <font>
      <b/>
      <sz val="20"/>
      <color rgb="FF000000"/>
      <name val="Noto Serif JP"/>
    </font>
    <font>
      <sz val="20"/>
      <color theme="1"/>
      <name val="Noto Serif JP"/>
    </font>
    <font>
      <sz val="18"/>
      <color theme="1"/>
      <name val="Noto Serif JP"/>
    </font>
    <font>
      <sz val="14"/>
      <color rgb="FF000000"/>
      <name val="Noto Serif JP"/>
    </font>
    <font>
      <sz val="14"/>
      <color theme="1"/>
      <name val="Noto Serif JP"/>
    </font>
    <font>
      <b/>
      <sz val="28"/>
      <color rgb="FF000000"/>
      <name val="Noto Serif JP"/>
    </font>
    <font>
      <b/>
      <sz val="12"/>
      <color theme="1"/>
      <name val="Noto Serif JP"/>
    </font>
    <font>
      <sz val="12"/>
      <color rgb="FF000000"/>
      <name val="Noto Serif JP"/>
    </font>
    <font>
      <sz val="10"/>
      <color theme="1"/>
      <name val="Noto Serif JP"/>
    </font>
    <font>
      <sz val="14"/>
      <color theme="1" tint="0.499984740745262"/>
      <name val="Noto Serif JP"/>
    </font>
    <font>
      <sz val="10"/>
      <color theme="2" tint="-0.499984740745262"/>
      <name val="Noto Serif JP"/>
    </font>
    <font>
      <sz val="16"/>
      <color rgb="FFFF0000"/>
      <name val="Noto Serif JP"/>
    </font>
    <font>
      <sz val="14"/>
      <color theme="2" tint="-0.499984740745262"/>
      <name val="Noto Serif JP"/>
    </font>
    <font>
      <b/>
      <sz val="18"/>
      <color theme="1"/>
      <name val="Noto Serif JP"/>
    </font>
    <font>
      <b/>
      <sz val="14"/>
      <color theme="1"/>
      <name val="Noto Serif JP"/>
    </font>
    <font>
      <sz val="14"/>
      <color theme="0" tint="-0.14999847407452621"/>
      <name val="Noto Serif JP"/>
    </font>
    <font>
      <sz val="14"/>
      <color rgb="FFFF0000"/>
      <name val="Noto Serif JP"/>
    </font>
    <font>
      <b/>
      <sz val="10"/>
      <color theme="1"/>
      <name val="Noto Serif JP"/>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2"/>
        <bgColor rgb="FF000000"/>
      </patternFill>
    </fill>
  </fills>
  <borders count="63">
    <border>
      <left/>
      <right/>
      <top/>
      <bottom/>
      <diagonal/>
    </border>
    <border>
      <left/>
      <right/>
      <top/>
      <bottom style="double">
        <color auto="1"/>
      </bottom>
      <diagonal/>
    </border>
    <border>
      <left style="thin">
        <color auto="1"/>
      </left>
      <right style="thin">
        <color auto="1"/>
      </right>
      <top/>
      <bottom style="hair">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indexed="64"/>
      </left>
      <right/>
      <top/>
      <bottom style="hair">
        <color auto="1"/>
      </bottom>
      <diagonal/>
    </border>
    <border>
      <left style="hair">
        <color auto="1"/>
      </left>
      <right/>
      <top style="hair">
        <color auto="1"/>
      </top>
      <bottom style="hair">
        <color auto="1"/>
      </bottom>
      <diagonal/>
    </border>
    <border>
      <left style="thin">
        <color indexed="64"/>
      </left>
      <right/>
      <top style="medium">
        <color indexed="64"/>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indexed="64"/>
      </left>
      <right/>
      <top style="hair">
        <color auto="1"/>
      </top>
      <bottom style="hair">
        <color auto="1"/>
      </bottom>
      <diagonal/>
    </border>
    <border>
      <left style="hair">
        <color auto="1"/>
      </left>
      <right style="hair">
        <color auto="1"/>
      </right>
      <top style="hair">
        <color auto="1"/>
      </top>
      <bottom/>
      <diagonal/>
    </border>
    <border>
      <left style="thin">
        <color indexed="64"/>
      </left>
      <right/>
      <top/>
      <bottom style="double">
        <color indexed="64"/>
      </bottom>
      <diagonal/>
    </border>
    <border>
      <left style="thin">
        <color indexed="64"/>
      </left>
      <right/>
      <top style="double">
        <color auto="1"/>
      </top>
      <bottom/>
      <diagonal/>
    </border>
    <border>
      <left/>
      <right/>
      <top style="double">
        <color auto="1"/>
      </top>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right style="thin">
        <color indexed="64"/>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double">
        <color auto="1"/>
      </top>
      <bottom/>
      <diagonal/>
    </border>
    <border>
      <left style="thin">
        <color auto="1"/>
      </left>
      <right style="thin">
        <color indexed="64"/>
      </right>
      <top style="medium">
        <color auto="1"/>
      </top>
      <bottom style="medium">
        <color indexed="64"/>
      </bottom>
      <diagonal/>
    </border>
    <border>
      <left style="hair">
        <color auto="1"/>
      </left>
      <right/>
      <top style="medium">
        <color auto="1"/>
      </top>
      <bottom style="medium">
        <color indexed="64"/>
      </bottom>
      <diagonal/>
    </border>
    <border>
      <left style="thin">
        <color indexed="64"/>
      </left>
      <right style="thin">
        <color theme="1"/>
      </right>
      <top style="thin">
        <color indexed="64"/>
      </top>
      <bottom/>
      <diagonal/>
    </border>
    <border>
      <left style="thin">
        <color theme="1"/>
      </left>
      <right/>
      <top/>
      <bottom/>
      <diagonal/>
    </border>
    <border>
      <left style="thin">
        <color indexed="64"/>
      </left>
      <right style="thin">
        <color rgb="FF000000"/>
      </right>
      <top style="thin">
        <color indexed="64"/>
      </top>
      <bottom/>
      <diagonal/>
    </border>
    <border>
      <left style="thin">
        <color indexed="64"/>
      </left>
      <right style="thin">
        <color theme="1"/>
      </right>
      <top/>
      <bottom/>
      <diagonal/>
    </border>
    <border>
      <left style="thin">
        <color indexed="64"/>
      </left>
      <right style="thin">
        <color rgb="FF000000"/>
      </right>
      <top/>
      <bottom/>
      <diagonal/>
    </border>
    <border>
      <left style="thin">
        <color indexed="64"/>
      </left>
      <right style="thin">
        <color theme="1"/>
      </right>
      <top/>
      <bottom style="hair">
        <color auto="1"/>
      </bottom>
      <diagonal/>
    </border>
    <border>
      <left style="thin">
        <color indexed="64"/>
      </left>
      <right style="thin">
        <color rgb="FF000000"/>
      </right>
      <top/>
      <bottom style="hair">
        <color indexed="64"/>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style="hair">
        <color auto="1"/>
      </bottom>
      <diagonal/>
    </border>
  </borders>
  <cellStyleXfs count="63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38" fontId="5" fillId="0" borderId="0" applyFont="0" applyFill="0" applyBorder="0" applyAlignment="0" applyProtection="0">
      <alignment vertical="center"/>
    </xf>
    <xf numFmtId="0" fontId="6" fillId="0" borderId="0"/>
  </cellStyleXfs>
  <cellXfs count="405">
    <xf numFmtId="0" fontId="0" fillId="0" borderId="0" xfId="0"/>
    <xf numFmtId="0" fontId="7" fillId="0" borderId="0" xfId="0" applyFont="1"/>
    <xf numFmtId="0" fontId="8" fillId="0" borderId="0" xfId="0" applyFont="1"/>
    <xf numFmtId="0" fontId="7" fillId="0" borderId="24" xfId="0" applyFont="1" applyBorder="1"/>
    <xf numFmtId="0" fontId="9" fillId="0" borderId="0" xfId="0" applyFont="1"/>
    <xf numFmtId="0" fontId="7" fillId="0" borderId="0" xfId="0" applyFont="1" applyAlignment="1">
      <alignment vertical="center"/>
    </xf>
    <xf numFmtId="181" fontId="10" fillId="2" borderId="0" xfId="0" applyNumberFormat="1" applyFont="1" applyFill="1" applyAlignment="1">
      <alignment vertical="center"/>
    </xf>
    <xf numFmtId="14" fontId="8" fillId="0" borderId="0" xfId="0" applyNumberFormat="1" applyFont="1" applyAlignment="1">
      <alignment horizontal="left"/>
    </xf>
    <xf numFmtId="0" fontId="8" fillId="0" borderId="25" xfId="0" applyFont="1" applyBorder="1"/>
    <xf numFmtId="178" fontId="8" fillId="0" borderId="26" xfId="0" applyNumberFormat="1" applyFont="1" applyBorder="1"/>
    <xf numFmtId="177" fontId="7" fillId="0" borderId="0" xfId="0" applyNumberFormat="1" applyFont="1" applyAlignment="1">
      <alignment vertical="center"/>
    </xf>
    <xf numFmtId="9" fontId="8" fillId="0" borderId="25" xfId="0" applyNumberFormat="1" applyFont="1" applyBorder="1"/>
    <xf numFmtId="177" fontId="7" fillId="0" borderId="0" xfId="0" applyNumberFormat="1" applyFont="1" applyAlignment="1">
      <alignment horizontal="center" vertical="center"/>
    </xf>
    <xf numFmtId="0" fontId="7" fillId="0" borderId="7" xfId="0" applyFont="1" applyBorder="1"/>
    <xf numFmtId="9" fontId="8" fillId="0" borderId="7" xfId="0" applyNumberFormat="1" applyFont="1" applyBorder="1"/>
    <xf numFmtId="0" fontId="8" fillId="0" borderId="7" xfId="0" applyFont="1" applyBorder="1"/>
    <xf numFmtId="0" fontId="7" fillId="0" borderId="7" xfId="0" applyFont="1" applyBorder="1" applyAlignment="1">
      <alignment vertical="center"/>
    </xf>
    <xf numFmtId="177" fontId="7" fillId="0" borderId="7" xfId="0" applyNumberFormat="1" applyFont="1" applyBorder="1" applyAlignment="1">
      <alignment horizontal="center" vertical="center"/>
    </xf>
    <xf numFmtId="177" fontId="7" fillId="0" borderId="7" xfId="0" applyNumberFormat="1" applyFont="1" applyBorder="1" applyAlignment="1">
      <alignment vertical="center"/>
    </xf>
    <xf numFmtId="0" fontId="8" fillId="0" borderId="0" xfId="0" applyFont="1" applyAlignment="1">
      <alignment horizontal="center"/>
    </xf>
    <xf numFmtId="0" fontId="8" fillId="0" borderId="26" xfId="0" applyFont="1" applyBorder="1"/>
    <xf numFmtId="0" fontId="7" fillId="0" borderId="15" xfId="0" applyFont="1" applyBorder="1"/>
    <xf numFmtId="0" fontId="8" fillId="0" borderId="0" xfId="0" applyFont="1" applyAlignment="1" applyProtection="1">
      <alignment vertical="center" wrapText="1"/>
      <protection locked="0"/>
    </xf>
    <xf numFmtId="0" fontId="8" fillId="0" borderId="0" xfId="0" applyFont="1" applyAlignment="1">
      <alignment wrapText="1"/>
    </xf>
    <xf numFmtId="0" fontId="8" fillId="0" borderId="0" xfId="0" applyFont="1" applyAlignment="1">
      <alignment wrapText="1" shrinkToFit="1"/>
    </xf>
    <xf numFmtId="176" fontId="8" fillId="0" borderId="0" xfId="0" applyNumberFormat="1" applyFont="1"/>
    <xf numFmtId="178" fontId="8" fillId="0" borderId="0" xfId="0" applyNumberFormat="1" applyFont="1"/>
    <xf numFmtId="178" fontId="7" fillId="0" borderId="0" xfId="0" applyNumberFormat="1" applyFont="1" applyAlignment="1">
      <alignment vertical="center" shrinkToFit="1"/>
    </xf>
    <xf numFmtId="0" fontId="8" fillId="0" borderId="0" xfId="0" applyFont="1" applyAlignment="1">
      <alignment vertical="center"/>
    </xf>
    <xf numFmtId="9" fontId="8" fillId="0" borderId="0" xfId="0" quotePrefix="1" applyNumberFormat="1" applyFont="1" applyAlignment="1">
      <alignment vertical="center"/>
    </xf>
    <xf numFmtId="0" fontId="8" fillId="0" borderId="0" xfId="0" applyFont="1" applyAlignment="1">
      <alignment vertical="center" shrinkToFit="1"/>
    </xf>
    <xf numFmtId="179" fontId="8" fillId="0" borderId="0" xfId="0" applyNumberFormat="1" applyFont="1" applyAlignment="1">
      <alignment vertical="center"/>
    </xf>
    <xf numFmtId="0" fontId="8" fillId="4" borderId="25" xfId="0" applyFont="1" applyFill="1" applyBorder="1" applyProtection="1">
      <protection locked="0"/>
    </xf>
    <xf numFmtId="0" fontId="12" fillId="0" borderId="0" xfId="0" applyFont="1"/>
    <xf numFmtId="0" fontId="14" fillId="0" borderId="0" xfId="0" applyFont="1"/>
    <xf numFmtId="0" fontId="12" fillId="0" borderId="19" xfId="0" applyFont="1" applyBorder="1"/>
    <xf numFmtId="0" fontId="14" fillId="0" borderId="19" xfId="0" applyFont="1" applyBorder="1"/>
    <xf numFmtId="0" fontId="15" fillId="0" borderId="16" xfId="0" applyFont="1" applyBorder="1"/>
    <xf numFmtId="0" fontId="16" fillId="0" borderId="16" xfId="0" applyFont="1" applyBorder="1" applyAlignment="1">
      <alignment horizontal="center" shrinkToFit="1"/>
    </xf>
    <xf numFmtId="178" fontId="17" fillId="0" borderId="16" xfId="0" applyNumberFormat="1" applyFont="1" applyBorder="1" applyAlignment="1">
      <alignment horizontal="center"/>
    </xf>
    <xf numFmtId="0" fontId="12" fillId="0" borderId="16" xfId="0" applyFont="1" applyBorder="1"/>
    <xf numFmtId="0" fontId="12" fillId="0" borderId="0" xfId="0" applyFont="1" applyAlignment="1">
      <alignment horizontal="center" vertical="center"/>
    </xf>
    <xf numFmtId="0" fontId="12" fillId="0" borderId="0" xfId="0" applyFont="1" applyAlignment="1">
      <alignment horizontal="center"/>
    </xf>
    <xf numFmtId="0" fontId="12" fillId="0" borderId="0" xfId="0" applyFont="1" applyAlignment="1" applyProtection="1">
      <alignment horizontal="center" vertical="center" wrapText="1"/>
      <protection locked="0"/>
    </xf>
    <xf numFmtId="0" fontId="11" fillId="0" borderId="19" xfId="0" applyFont="1" applyBorder="1" applyAlignment="1">
      <alignment vertical="center"/>
    </xf>
    <xf numFmtId="0" fontId="12" fillId="0" borderId="0" xfId="0" applyFont="1" applyProtection="1">
      <protection locked="0"/>
    </xf>
    <xf numFmtId="0" fontId="15" fillId="0" borderId="0" xfId="0" applyFont="1" applyProtection="1">
      <protection locked="0"/>
    </xf>
    <xf numFmtId="0" fontId="12" fillId="0" borderId="0" xfId="0" applyFont="1" applyAlignment="1" applyProtection="1">
      <alignment horizontal="center"/>
      <protection locked="0"/>
    </xf>
    <xf numFmtId="0" fontId="18" fillId="0" borderId="22" xfId="0" applyFont="1" applyBorder="1"/>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178" fontId="20" fillId="0" borderId="27" xfId="0" applyNumberFormat="1" applyFont="1" applyBorder="1" applyAlignment="1" applyProtection="1">
      <alignment horizontal="left" vertical="center"/>
      <protection locked="0"/>
    </xf>
    <xf numFmtId="0" fontId="19" fillId="0" borderId="27" xfId="0" applyFont="1" applyBorder="1" applyAlignment="1">
      <alignment horizontal="left" vertical="center"/>
    </xf>
    <xf numFmtId="0" fontId="12" fillId="0" borderId="21" xfId="0" applyFont="1" applyBorder="1" applyProtection="1">
      <protection locked="0"/>
    </xf>
    <xf numFmtId="182" fontId="21" fillId="0" borderId="0" xfId="0" applyNumberFormat="1" applyFont="1" applyAlignment="1" applyProtection="1">
      <alignment vertical="center" wrapText="1"/>
      <protection locked="0"/>
    </xf>
    <xf numFmtId="0" fontId="15" fillId="0" borderId="45" xfId="0" applyFont="1" applyBorder="1" applyAlignment="1">
      <alignment horizontal="center" vertical="center"/>
    </xf>
    <xf numFmtId="0" fontId="22" fillId="0" borderId="14" xfId="0" applyFont="1" applyBorder="1" applyAlignment="1" applyProtection="1">
      <alignment horizontal="center" vertical="center" wrapText="1" shrinkToFit="1"/>
      <protection locked="0"/>
    </xf>
    <xf numFmtId="176" fontId="21" fillId="0" borderId="46" xfId="0" applyNumberFormat="1" applyFont="1" applyBorder="1" applyAlignment="1" applyProtection="1">
      <alignment horizontal="center" vertical="center"/>
      <protection locked="0"/>
    </xf>
    <xf numFmtId="178" fontId="21" fillId="0" borderId="14" xfId="0" applyNumberFormat="1" applyFont="1" applyBorder="1" applyAlignment="1" applyProtection="1">
      <alignment horizontal="center" vertical="center" wrapText="1" shrinkToFit="1"/>
      <protection locked="0"/>
    </xf>
    <xf numFmtId="178" fontId="21" fillId="0" borderId="14" xfId="0" applyNumberFormat="1" applyFont="1" applyBorder="1" applyAlignment="1">
      <alignment horizontal="center" vertical="center"/>
    </xf>
    <xf numFmtId="0" fontId="22" fillId="0" borderId="45" xfId="0" applyFont="1" applyBorder="1" applyAlignment="1">
      <alignment horizontal="center" vertical="center" wrapText="1"/>
    </xf>
    <xf numFmtId="0" fontId="23" fillId="0" borderId="0" xfId="0" applyFont="1" applyAlignment="1">
      <alignment horizontal="center"/>
    </xf>
    <xf numFmtId="0" fontId="12" fillId="0" borderId="3" xfId="0" applyFont="1" applyBorder="1"/>
    <xf numFmtId="0" fontId="15" fillId="0" borderId="2" xfId="0" applyFont="1" applyBorder="1" applyAlignment="1">
      <alignment horizontal="center" vertical="center"/>
    </xf>
    <xf numFmtId="0" fontId="22" fillId="0" borderId="29" xfId="0" applyFont="1" applyBorder="1" applyAlignment="1" applyProtection="1">
      <alignment vertical="center" wrapText="1" shrinkToFit="1"/>
      <protection locked="0"/>
    </xf>
    <xf numFmtId="176" fontId="21" fillId="0" borderId="13" xfId="0" applyNumberFormat="1" applyFont="1" applyBorder="1" applyAlignment="1" applyProtection="1">
      <alignment horizontal="left" vertical="center"/>
      <protection locked="0"/>
    </xf>
    <xf numFmtId="178" fontId="21" fillId="0" borderId="29" xfId="0" applyNumberFormat="1" applyFont="1" applyBorder="1" applyAlignment="1" applyProtection="1">
      <alignment vertical="center" wrapText="1" shrinkToFit="1"/>
      <protection locked="0"/>
    </xf>
    <xf numFmtId="178" fontId="21" fillId="0" borderId="29" xfId="0" applyNumberFormat="1" applyFont="1" applyBorder="1" applyAlignment="1">
      <alignment vertical="center"/>
    </xf>
    <xf numFmtId="0" fontId="22" fillId="0" borderId="12" xfId="0" applyFont="1" applyBorder="1" applyAlignment="1" applyProtection="1">
      <alignment vertical="center" wrapText="1"/>
      <protection locked="0"/>
    </xf>
    <xf numFmtId="0" fontId="24" fillId="0" borderId="0" xfId="0" applyFont="1" applyAlignment="1">
      <alignment horizontal="center"/>
    </xf>
    <xf numFmtId="0" fontId="16" fillId="0" borderId="16" xfId="0" applyFont="1" applyBorder="1" applyAlignment="1" applyProtection="1">
      <alignment horizontal="center" shrinkToFit="1"/>
      <protection locked="0"/>
    </xf>
    <xf numFmtId="0" fontId="16" fillId="0" borderId="16" xfId="0" applyFont="1" applyBorder="1" applyAlignment="1" applyProtection="1">
      <alignment horizontal="left" vertical="center" shrinkToFit="1"/>
      <protection locked="0"/>
    </xf>
    <xf numFmtId="178" fontId="17" fillId="0" borderId="16" xfId="0" applyNumberFormat="1" applyFont="1" applyBorder="1" applyAlignment="1" applyProtection="1">
      <alignment horizontal="right" vertical="center" shrinkToFit="1"/>
      <protection locked="0"/>
    </xf>
    <xf numFmtId="178" fontId="17" fillId="0" borderId="16" xfId="0" applyNumberFormat="1" applyFont="1" applyBorder="1" applyAlignment="1">
      <alignment horizontal="center" vertical="center"/>
    </xf>
    <xf numFmtId="0" fontId="16" fillId="0" borderId="16" xfId="0" applyFont="1" applyBorder="1" applyAlignment="1" applyProtection="1">
      <alignment horizontal="center"/>
      <protection locked="0"/>
    </xf>
    <xf numFmtId="0" fontId="12" fillId="0" borderId="19" xfId="0" applyFont="1" applyBorder="1" applyProtection="1">
      <protection locked="0"/>
    </xf>
    <xf numFmtId="0" fontId="25" fillId="0" borderId="19" xfId="0" applyFont="1" applyBorder="1" applyAlignment="1">
      <alignment vertical="center"/>
    </xf>
    <xf numFmtId="0" fontId="12" fillId="0" borderId="0" xfId="0" applyFont="1" applyAlignment="1" applyProtection="1">
      <alignment horizontal="left" vertical="center"/>
      <protection locked="0"/>
    </xf>
    <xf numFmtId="178" fontId="21" fillId="0" borderId="0" xfId="0" applyNumberFormat="1" applyFont="1" applyAlignment="1" applyProtection="1">
      <alignment horizontal="right" vertical="center"/>
      <protection locked="0"/>
    </xf>
    <xf numFmtId="0" fontId="12" fillId="0" borderId="0" xfId="0" applyFont="1" applyAlignment="1">
      <alignment vertical="center"/>
    </xf>
    <xf numFmtId="0" fontId="12" fillId="0" borderId="21" xfId="0" applyFont="1" applyBorder="1" applyAlignment="1">
      <alignment vertical="center"/>
    </xf>
    <xf numFmtId="0" fontId="12" fillId="0" borderId="19" xfId="0" applyFont="1" applyBorder="1" applyAlignment="1">
      <alignment vertical="center"/>
    </xf>
    <xf numFmtId="9" fontId="12" fillId="0" borderId="19" xfId="0" applyNumberFormat="1" applyFont="1" applyBorder="1" applyAlignment="1">
      <alignment vertical="center"/>
    </xf>
    <xf numFmtId="0" fontId="12" fillId="3" borderId="15" xfId="0" applyFont="1" applyFill="1" applyBorder="1" applyAlignment="1">
      <alignment vertical="center"/>
    </xf>
    <xf numFmtId="9" fontId="12" fillId="3" borderId="47" xfId="0" applyNumberFormat="1" applyFont="1" applyFill="1" applyBorder="1" applyAlignment="1">
      <alignment vertical="center"/>
    </xf>
    <xf numFmtId="183" fontId="12" fillId="3" borderId="0" xfId="0" applyNumberFormat="1" applyFont="1" applyFill="1" applyAlignment="1">
      <alignment vertical="center"/>
    </xf>
    <xf numFmtId="183" fontId="12" fillId="0" borderId="0" xfId="0" applyNumberFormat="1" applyFont="1" applyAlignment="1">
      <alignment vertical="center"/>
    </xf>
    <xf numFmtId="0" fontId="12" fillId="3" borderId="0" xfId="0" applyFont="1" applyFill="1" applyAlignment="1">
      <alignment vertical="center"/>
    </xf>
    <xf numFmtId="0" fontId="12" fillId="3" borderId="16" xfId="0" applyFont="1" applyFill="1" applyBorder="1" applyAlignment="1">
      <alignment vertical="center"/>
    </xf>
    <xf numFmtId="183" fontId="12" fillId="0" borderId="59" xfId="0" applyNumberFormat="1" applyFont="1" applyBorder="1" applyAlignment="1">
      <alignment vertical="center"/>
    </xf>
    <xf numFmtId="0" fontId="12" fillId="0" borderId="59" xfId="0" applyFont="1" applyBorder="1" applyAlignment="1">
      <alignment vertical="center"/>
    </xf>
    <xf numFmtId="9" fontId="27" fillId="5" borderId="49" xfId="0" applyNumberFormat="1" applyFont="1" applyFill="1" applyBorder="1" applyAlignment="1">
      <alignment vertical="center"/>
    </xf>
    <xf numFmtId="0" fontId="12" fillId="0" borderId="48" xfId="0" applyFont="1" applyBorder="1" applyAlignment="1">
      <alignment vertical="center"/>
    </xf>
    <xf numFmtId="0" fontId="12" fillId="3" borderId="21" xfId="0" applyFont="1" applyFill="1" applyBorder="1" applyAlignment="1">
      <alignment vertical="center"/>
    </xf>
    <xf numFmtId="9" fontId="12" fillId="3" borderId="50" xfId="0" applyNumberFormat="1" applyFont="1" applyFill="1" applyBorder="1" applyAlignment="1">
      <alignment vertical="center"/>
    </xf>
    <xf numFmtId="183" fontId="12" fillId="0" borderId="11" xfId="0" applyNumberFormat="1" applyFont="1" applyBorder="1" applyAlignment="1" applyProtection="1">
      <alignment horizontal="left" vertical="center"/>
      <protection locked="0"/>
    </xf>
    <xf numFmtId="183" fontId="12" fillId="0" borderId="10" xfId="0" applyNumberFormat="1" applyFont="1" applyBorder="1" applyAlignment="1" applyProtection="1">
      <alignment horizontal="left" vertical="center"/>
      <protection locked="0"/>
    </xf>
    <xf numFmtId="0" fontId="12" fillId="0" borderId="10" xfId="0" applyFont="1" applyBorder="1" applyAlignment="1" applyProtection="1">
      <alignment vertical="center"/>
      <protection locked="0"/>
    </xf>
    <xf numFmtId="183" fontId="12" fillId="0" borderId="10" xfId="0" applyNumberFormat="1" applyFont="1" applyBorder="1" applyAlignment="1" applyProtection="1">
      <alignment vertical="center"/>
      <protection locked="0"/>
    </xf>
    <xf numFmtId="183" fontId="12" fillId="0" borderId="0" xfId="0" applyNumberFormat="1" applyFont="1" applyAlignment="1" applyProtection="1">
      <alignment vertical="center"/>
      <protection locked="0"/>
    </xf>
    <xf numFmtId="0" fontId="12" fillId="0" borderId="13" xfId="0" applyFont="1" applyBorder="1" applyAlignment="1" applyProtection="1">
      <alignment vertical="center"/>
      <protection locked="0"/>
    </xf>
    <xf numFmtId="183" fontId="12" fillId="0" borderId="60" xfId="0" applyNumberFormat="1" applyFont="1" applyBorder="1" applyAlignment="1">
      <alignment vertical="center"/>
    </xf>
    <xf numFmtId="0" fontId="12" fillId="0" borderId="60" xfId="0" applyFont="1" applyBorder="1" applyAlignment="1">
      <alignment vertical="center"/>
    </xf>
    <xf numFmtId="9" fontId="27" fillId="5" borderId="51" xfId="0" applyNumberFormat="1" applyFont="1" applyFill="1" applyBorder="1" applyAlignment="1">
      <alignment vertical="center"/>
    </xf>
    <xf numFmtId="0" fontId="12" fillId="0" borderId="11" xfId="0" applyFont="1" applyBorder="1" applyAlignment="1" applyProtection="1">
      <alignment vertical="center"/>
      <protection locked="0"/>
    </xf>
    <xf numFmtId="0" fontId="12" fillId="0" borderId="0" xfId="0" applyFont="1" applyAlignment="1" applyProtection="1">
      <alignment vertical="center"/>
      <protection locked="0"/>
    </xf>
    <xf numFmtId="0" fontId="26" fillId="3" borderId="21" xfId="0" applyFont="1" applyFill="1" applyBorder="1" applyAlignment="1">
      <alignment vertical="center"/>
    </xf>
    <xf numFmtId="0" fontId="26" fillId="3" borderId="12" xfId="0" applyFont="1" applyFill="1" applyBorder="1" applyAlignment="1">
      <alignment vertical="center"/>
    </xf>
    <xf numFmtId="9" fontId="26" fillId="3" borderId="52" xfId="0" applyNumberFormat="1" applyFont="1" applyFill="1" applyBorder="1" applyAlignment="1">
      <alignment vertical="center"/>
    </xf>
    <xf numFmtId="185" fontId="12" fillId="0" borderId="11" xfId="0" applyNumberFormat="1" applyFont="1" applyBorder="1" applyAlignment="1" applyProtection="1">
      <alignment vertical="center"/>
      <protection locked="0"/>
    </xf>
    <xf numFmtId="185" fontId="12" fillId="0" borderId="10" xfId="0" applyNumberFormat="1" applyFont="1" applyBorder="1" applyAlignment="1" applyProtection="1">
      <alignment vertical="center"/>
      <protection locked="0"/>
    </xf>
    <xf numFmtId="185" fontId="12" fillId="0" borderId="0" xfId="0" applyNumberFormat="1" applyFont="1" applyAlignment="1" applyProtection="1">
      <alignment vertical="center"/>
      <protection locked="0"/>
    </xf>
    <xf numFmtId="185" fontId="12" fillId="0" borderId="13" xfId="0" applyNumberFormat="1" applyFont="1" applyBorder="1" applyAlignment="1" applyProtection="1">
      <alignment vertical="center"/>
      <protection locked="0"/>
    </xf>
    <xf numFmtId="184" fontId="12" fillId="0" borderId="60" xfId="0" applyNumberFormat="1" applyFont="1" applyBorder="1" applyAlignment="1">
      <alignment vertical="center"/>
    </xf>
    <xf numFmtId="0" fontId="26" fillId="3" borderId="0" xfId="0" applyFont="1" applyFill="1" applyAlignment="1">
      <alignment vertical="center"/>
    </xf>
    <xf numFmtId="186" fontId="12" fillId="0" borderId="10" xfId="0" applyNumberFormat="1" applyFont="1" applyBorder="1" applyAlignment="1" applyProtection="1">
      <alignment vertical="center"/>
      <protection locked="0"/>
    </xf>
    <xf numFmtId="186" fontId="12" fillId="0" borderId="13" xfId="0" applyNumberFormat="1" applyFont="1" applyBorder="1" applyAlignment="1" applyProtection="1">
      <alignment vertical="center"/>
      <protection locked="0"/>
    </xf>
    <xf numFmtId="0" fontId="12" fillId="0" borderId="60" xfId="0" applyFont="1" applyBorder="1" applyAlignment="1" applyProtection="1">
      <alignment vertical="center"/>
      <protection locked="0"/>
    </xf>
    <xf numFmtId="183" fontId="12" fillId="0" borderId="60" xfId="0" applyNumberFormat="1" applyFont="1" applyBorder="1" applyAlignment="1" applyProtection="1">
      <alignment vertical="center"/>
      <protection locked="0"/>
    </xf>
    <xf numFmtId="186" fontId="12" fillId="0" borderId="0" xfId="0" applyNumberFormat="1" applyFont="1" applyAlignment="1" applyProtection="1">
      <alignment vertical="center"/>
      <protection locked="0"/>
    </xf>
    <xf numFmtId="0" fontId="12" fillId="0" borderId="61" xfId="0" applyFont="1" applyBorder="1" applyAlignment="1" applyProtection="1">
      <alignment vertical="center"/>
      <protection locked="0"/>
    </xf>
    <xf numFmtId="183" fontId="12" fillId="0" borderId="61" xfId="0" applyNumberFormat="1" applyFont="1" applyBorder="1" applyAlignment="1" applyProtection="1">
      <alignment vertical="center"/>
      <protection locked="0"/>
    </xf>
    <xf numFmtId="0" fontId="12" fillId="0" borderId="16" xfId="0" applyFont="1" applyBorder="1" applyAlignment="1">
      <alignment vertical="center"/>
    </xf>
    <xf numFmtId="0" fontId="12" fillId="0" borderId="16" xfId="0" applyFont="1" applyBorder="1" applyAlignment="1">
      <alignment horizontal="right" vertical="center"/>
    </xf>
    <xf numFmtId="9" fontId="12" fillId="0" borderId="16" xfId="0" applyNumberFormat="1" applyFont="1" applyBorder="1" applyAlignment="1">
      <alignment vertical="center"/>
    </xf>
    <xf numFmtId="9" fontId="12" fillId="0" borderId="0" xfId="0" applyNumberFormat="1" applyFont="1" applyAlignment="1">
      <alignment vertical="center"/>
    </xf>
    <xf numFmtId="0" fontId="12" fillId="0" borderId="0" xfId="0" quotePrefix="1" applyFont="1" applyAlignment="1">
      <alignment vertical="center"/>
    </xf>
    <xf numFmtId="0" fontId="27" fillId="0" borderId="0" xfId="0" applyFont="1" applyAlignment="1">
      <alignment vertical="center"/>
    </xf>
    <xf numFmtId="0" fontId="26" fillId="0" borderId="21" xfId="0" applyFont="1" applyBorder="1" applyAlignment="1">
      <alignment vertical="center"/>
    </xf>
    <xf numFmtId="0" fontId="26" fillId="0" borderId="0" xfId="0" applyFont="1" applyAlignment="1">
      <alignment vertical="center"/>
    </xf>
    <xf numFmtId="0" fontId="24" fillId="0" borderId="21" xfId="0" applyFont="1" applyBorder="1" applyAlignment="1">
      <alignment vertical="center"/>
    </xf>
    <xf numFmtId="0" fontId="24" fillId="0" borderId="0" xfId="0" applyFont="1" applyAlignment="1">
      <alignment vertical="center"/>
    </xf>
    <xf numFmtId="183" fontId="12" fillId="3" borderId="35" xfId="0" applyNumberFormat="1" applyFont="1" applyFill="1" applyBorder="1" applyAlignment="1">
      <alignment vertical="center"/>
    </xf>
    <xf numFmtId="183" fontId="12" fillId="0" borderId="11" xfId="0" applyNumberFormat="1" applyFont="1" applyBorder="1" applyAlignment="1">
      <alignment horizontal="left" vertical="center"/>
    </xf>
    <xf numFmtId="183" fontId="12" fillId="0" borderId="10" xfId="0" applyNumberFormat="1" applyFont="1" applyBorder="1" applyAlignment="1">
      <alignment horizontal="left" vertical="center"/>
    </xf>
    <xf numFmtId="0" fontId="12" fillId="0" borderId="10" xfId="0" applyFont="1" applyBorder="1" applyAlignment="1">
      <alignment vertical="center"/>
    </xf>
    <xf numFmtId="183" fontId="12" fillId="0" borderId="10" xfId="0" applyNumberFormat="1" applyFont="1" applyBorder="1" applyAlignment="1">
      <alignment vertical="center"/>
    </xf>
    <xf numFmtId="0" fontId="12" fillId="0" borderId="13" xfId="0" applyFont="1" applyBorder="1" applyAlignment="1">
      <alignment vertical="center"/>
    </xf>
    <xf numFmtId="0" fontId="12" fillId="0" borderId="11" xfId="0" applyFont="1" applyBorder="1" applyAlignment="1">
      <alignment vertical="center"/>
    </xf>
    <xf numFmtId="184" fontId="12" fillId="0" borderId="11" xfId="0" applyNumberFormat="1" applyFont="1" applyBorder="1" applyAlignment="1">
      <alignment vertical="center"/>
    </xf>
    <xf numFmtId="184" fontId="12" fillId="0" borderId="10" xfId="0" applyNumberFormat="1" applyFont="1" applyBorder="1" applyAlignment="1">
      <alignment vertical="center"/>
    </xf>
    <xf numFmtId="184" fontId="12" fillId="0" borderId="0" xfId="0" applyNumberFormat="1" applyFont="1" applyAlignment="1">
      <alignment vertical="center"/>
    </xf>
    <xf numFmtId="184" fontId="12" fillId="0" borderId="13" xfId="0" applyNumberFormat="1" applyFont="1" applyBorder="1" applyAlignment="1">
      <alignment vertical="center"/>
    </xf>
    <xf numFmtId="9" fontId="18" fillId="5" borderId="53" xfId="0" applyNumberFormat="1" applyFont="1" applyFill="1" applyBorder="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15" fillId="0" borderId="0" xfId="0" applyFont="1" applyAlignment="1">
      <alignment vertical="center"/>
    </xf>
    <xf numFmtId="0" fontId="16" fillId="0" borderId="19" xfId="0" applyFont="1" applyBorder="1" applyAlignment="1">
      <alignment vertical="center"/>
    </xf>
    <xf numFmtId="0" fontId="15" fillId="0" borderId="19" xfId="0" applyFont="1" applyBorder="1" applyAlignment="1">
      <alignment vertical="center"/>
    </xf>
    <xf numFmtId="0" fontId="24" fillId="0" borderId="19" xfId="0" applyFont="1" applyBorder="1" applyAlignment="1">
      <alignment vertical="center"/>
    </xf>
    <xf numFmtId="0" fontId="16" fillId="0" borderId="0" xfId="0" applyFont="1" applyAlignment="1">
      <alignment vertical="center"/>
    </xf>
    <xf numFmtId="0" fontId="15" fillId="0" borderId="0" xfId="0" applyFont="1" applyAlignment="1">
      <alignment horizontal="center" vertical="center"/>
    </xf>
    <xf numFmtId="38" fontId="24" fillId="0" borderId="0" xfId="629" applyFont="1" applyBorder="1" applyAlignment="1">
      <alignment vertical="center"/>
    </xf>
    <xf numFmtId="0" fontId="24" fillId="0" borderId="40" xfId="0" applyFont="1" applyBorder="1" applyAlignment="1">
      <alignment vertical="center"/>
    </xf>
    <xf numFmtId="0" fontId="24" fillId="0" borderId="37"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4" fillId="0" borderId="0" xfId="0" applyFont="1" applyAlignment="1">
      <alignment vertical="center" wrapText="1"/>
    </xf>
    <xf numFmtId="0" fontId="24" fillId="0" borderId="41" xfId="0" applyFont="1" applyBorder="1" applyAlignment="1">
      <alignment vertical="center"/>
    </xf>
    <xf numFmtId="0" fontId="24" fillId="0" borderId="42" xfId="0" applyFont="1" applyBorder="1" applyAlignment="1">
      <alignment vertical="center"/>
    </xf>
    <xf numFmtId="0" fontId="24" fillId="0" borderId="4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7" fillId="0" borderId="0" xfId="0" applyFont="1"/>
    <xf numFmtId="0" fontId="22" fillId="0" borderId="0" xfId="0" applyFont="1"/>
    <xf numFmtId="0" fontId="22" fillId="0" borderId="0" xfId="0" applyFont="1" applyAlignment="1">
      <alignment vertical="center"/>
    </xf>
    <xf numFmtId="0" fontId="26" fillId="0" borderId="0" xfId="0" applyFont="1"/>
    <xf numFmtId="0" fontId="15" fillId="0" borderId="24" xfId="0" applyFont="1" applyBorder="1" applyAlignment="1">
      <alignment vertical="center"/>
    </xf>
    <xf numFmtId="0" fontId="15" fillId="0" borderId="25" xfId="0" applyFont="1" applyBorder="1" applyAlignment="1">
      <alignment vertical="center"/>
    </xf>
    <xf numFmtId="0" fontId="12" fillId="0" borderId="25" xfId="0" applyFont="1" applyBorder="1"/>
    <xf numFmtId="0" fontId="15" fillId="0" borderId="18"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32" fillId="0" borderId="0" xfId="0" applyFont="1" applyAlignment="1">
      <alignment vertical="center"/>
    </xf>
    <xf numFmtId="0" fontId="33" fillId="0" borderId="0" xfId="0" applyFont="1" applyAlignment="1">
      <alignment vertical="center"/>
    </xf>
    <xf numFmtId="0" fontId="33" fillId="0" borderId="0" xfId="0" applyFont="1" applyAlignment="1">
      <alignment vertical="top"/>
    </xf>
    <xf numFmtId="0" fontId="34" fillId="0" borderId="0" xfId="0" applyFont="1" applyAlignment="1">
      <alignment vertical="center"/>
    </xf>
    <xf numFmtId="0" fontId="36" fillId="0" borderId="0" xfId="0" applyFont="1" applyAlignment="1">
      <alignment vertical="center"/>
    </xf>
    <xf numFmtId="0" fontId="24"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22" fillId="0" borderId="0" xfId="0" applyFont="1" applyAlignment="1">
      <alignment vertical="center" wrapText="1"/>
    </xf>
    <xf numFmtId="0" fontId="12" fillId="0" borderId="0" xfId="0" applyFont="1" applyAlignment="1">
      <alignment vertical="center" wrapText="1"/>
    </xf>
    <xf numFmtId="0" fontId="8" fillId="4" borderId="25" xfId="0" applyFont="1" applyFill="1" applyBorder="1" applyAlignment="1" applyProtection="1">
      <alignment horizontal="left"/>
      <protection locked="0"/>
    </xf>
    <xf numFmtId="0" fontId="8" fillId="4" borderId="26" xfId="0" applyFont="1" applyFill="1" applyBorder="1" applyAlignment="1" applyProtection="1">
      <alignment horizontal="left"/>
      <protection locked="0"/>
    </xf>
    <xf numFmtId="0" fontId="8" fillId="0" borderId="0" xfId="0" applyFont="1" applyAlignment="1">
      <alignment horizontal="left"/>
    </xf>
    <xf numFmtId="0" fontId="8" fillId="4" borderId="25" xfId="0" applyFont="1" applyFill="1" applyBorder="1" applyAlignment="1" applyProtection="1">
      <alignment horizontal="center"/>
      <protection locked="0"/>
    </xf>
    <xf numFmtId="14" fontId="8" fillId="0" borderId="25" xfId="0" applyNumberFormat="1" applyFont="1" applyBorder="1" applyAlignment="1">
      <alignment horizontal="left"/>
    </xf>
    <xf numFmtId="14" fontId="8" fillId="0" borderId="26" xfId="0" applyNumberFormat="1" applyFont="1" applyBorder="1" applyAlignment="1">
      <alignment horizontal="left"/>
    </xf>
    <xf numFmtId="0" fontId="8" fillId="4" borderId="16" xfId="0" applyFont="1" applyFill="1" applyBorder="1" applyAlignment="1" applyProtection="1">
      <alignment horizontal="left"/>
      <protection locked="0"/>
    </xf>
    <xf numFmtId="0" fontId="8" fillId="4" borderId="17" xfId="0" applyFont="1" applyFill="1" applyBorder="1" applyAlignment="1" applyProtection="1">
      <alignment horizontal="left"/>
      <protection locked="0"/>
    </xf>
    <xf numFmtId="14" fontId="8" fillId="4" borderId="0" xfId="0" applyNumberFormat="1" applyFont="1" applyFill="1" applyAlignment="1" applyProtection="1">
      <alignment horizontal="left"/>
      <protection locked="0"/>
    </xf>
    <xf numFmtId="0" fontId="8" fillId="4" borderId="0" xfId="0" applyFont="1" applyFill="1" applyAlignment="1" applyProtection="1">
      <alignment horizontal="left"/>
      <protection locked="0"/>
    </xf>
    <xf numFmtId="0" fontId="8" fillId="0" borderId="0" xfId="0" applyFont="1" applyAlignment="1">
      <alignment horizontal="center"/>
    </xf>
    <xf numFmtId="0" fontId="8" fillId="0" borderId="25" xfId="0" applyFont="1" applyBorder="1" applyAlignment="1">
      <alignment horizont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8" fillId="0" borderId="2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0" fontId="11" fillId="0" borderId="19" xfId="0" applyFont="1" applyBorder="1" applyAlignment="1">
      <alignment horizontal="center"/>
    </xf>
    <xf numFmtId="0" fontId="8" fillId="0" borderId="21"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180" fontId="21" fillId="0" borderId="0" xfId="0" applyNumberFormat="1" applyFont="1" applyAlignment="1" applyProtection="1">
      <alignment horizontal="left"/>
      <protection locked="0"/>
    </xf>
    <xf numFmtId="0" fontId="21" fillId="0" borderId="0" xfId="0" applyFont="1" applyAlignment="1" applyProtection="1">
      <alignment horizontal="left"/>
      <protection locked="0"/>
    </xf>
    <xf numFmtId="0" fontId="8" fillId="0" borderId="0" xfId="0" applyFont="1" applyAlignment="1" applyProtection="1">
      <alignment horizontal="left"/>
      <protection locked="0"/>
    </xf>
    <xf numFmtId="0" fontId="8" fillId="0" borderId="19" xfId="0" applyFont="1" applyBorder="1" applyAlignment="1" applyProtection="1">
      <alignment horizontal="left"/>
      <protection locked="0"/>
    </xf>
    <xf numFmtId="0" fontId="8" fillId="0" borderId="0" xfId="0" applyFont="1" applyAlignment="1" applyProtection="1">
      <alignment horizontal="center"/>
      <protection locked="0"/>
    </xf>
    <xf numFmtId="0" fontId="8" fillId="0" borderId="19" xfId="0" applyFont="1" applyBorder="1" applyAlignment="1" applyProtection="1">
      <alignment horizontal="center"/>
      <protection locked="0"/>
    </xf>
    <xf numFmtId="0" fontId="26" fillId="3" borderId="15" xfId="0" applyFont="1" applyFill="1" applyBorder="1" applyAlignment="1">
      <alignment horizontal="left" vertical="center"/>
    </xf>
    <xf numFmtId="0" fontId="26" fillId="3" borderId="16" xfId="0" applyFont="1" applyFill="1" applyBorder="1" applyAlignment="1">
      <alignment horizontal="left" vertical="center"/>
    </xf>
    <xf numFmtId="0" fontId="26" fillId="3" borderId="17" xfId="0" applyFont="1" applyFill="1" applyBorder="1" applyAlignment="1">
      <alignment horizontal="left" vertical="center"/>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14" fontId="24" fillId="0" borderId="18" xfId="0" applyNumberFormat="1"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183" fontId="12" fillId="3" borderId="0" xfId="0" applyNumberFormat="1" applyFont="1" applyFill="1" applyAlignment="1">
      <alignment horizontal="left" vertical="center"/>
    </xf>
    <xf numFmtId="0" fontId="12" fillId="0" borderId="54" xfId="0" applyFont="1" applyBorder="1" applyAlignment="1" applyProtection="1">
      <alignment horizontal="left" vertical="center"/>
      <protection locked="0"/>
    </xf>
    <xf numFmtId="0" fontId="12" fillId="0" borderId="55" xfId="0" applyFont="1" applyBorder="1" applyAlignment="1" applyProtection="1">
      <alignment horizontal="left" vertical="center"/>
      <protection locked="0"/>
    </xf>
    <xf numFmtId="0" fontId="12" fillId="0" borderId="57" xfId="0" applyFont="1" applyBorder="1" applyAlignment="1" applyProtection="1">
      <alignment horizontal="left" vertical="center"/>
      <protection locked="0"/>
    </xf>
    <xf numFmtId="185" fontId="12" fillId="0" borderId="30" xfId="0" applyNumberFormat="1" applyFont="1" applyBorder="1" applyAlignment="1" applyProtection="1">
      <alignment horizontal="right" vertical="center"/>
      <protection locked="0"/>
    </xf>
    <xf numFmtId="185" fontId="12" fillId="0" borderId="56" xfId="0" applyNumberFormat="1" applyFont="1" applyBorder="1" applyAlignment="1" applyProtection="1">
      <alignment horizontal="right" vertical="center"/>
      <protection locked="0"/>
    </xf>
    <xf numFmtId="185" fontId="12" fillId="0" borderId="58" xfId="0" applyNumberFormat="1" applyFont="1" applyBorder="1" applyAlignment="1" applyProtection="1">
      <alignment horizontal="right" vertical="center"/>
      <protection locked="0"/>
    </xf>
    <xf numFmtId="9" fontId="12" fillId="0" borderId="30" xfId="0" applyNumberFormat="1" applyFont="1" applyBorder="1" applyAlignment="1" applyProtection="1">
      <alignment horizontal="center" vertical="center"/>
      <protection locked="0"/>
    </xf>
    <xf numFmtId="9" fontId="12" fillId="0" borderId="56" xfId="0" applyNumberFormat="1" applyFont="1" applyBorder="1" applyAlignment="1" applyProtection="1">
      <alignment horizontal="center" vertical="center"/>
      <protection locked="0"/>
    </xf>
    <xf numFmtId="9" fontId="12" fillId="0" borderId="58" xfId="0" applyNumberFormat="1" applyFont="1" applyBorder="1" applyAlignment="1" applyProtection="1">
      <alignment horizontal="center" vertical="center"/>
      <protection locked="0"/>
    </xf>
    <xf numFmtId="183" fontId="12" fillId="3" borderId="62" xfId="0" applyNumberFormat="1" applyFont="1" applyFill="1" applyBorder="1" applyAlignment="1" applyProtection="1">
      <alignment horizontal="center" vertical="center"/>
      <protection locked="0"/>
    </xf>
    <xf numFmtId="183" fontId="12" fillId="3" borderId="35" xfId="0" applyNumberFormat="1" applyFont="1" applyFill="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5" fillId="0" borderId="0" xfId="0" applyFont="1" applyAlignment="1">
      <alignment horizontal="left" vertical="center"/>
    </xf>
    <xf numFmtId="0" fontId="15" fillId="0" borderId="3"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1" xfId="0" applyFont="1" applyBorder="1" applyAlignment="1">
      <alignment horizontal="left" vertical="center"/>
    </xf>
    <xf numFmtId="0" fontId="16" fillId="0" borderId="0" xfId="0" applyFont="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8" xfId="0" applyFont="1" applyBorder="1" applyAlignment="1">
      <alignment horizontal="left" vertical="center"/>
    </xf>
    <xf numFmtId="0" fontId="15" fillId="0" borderId="5" xfId="0" applyFont="1" applyBorder="1" applyAlignment="1">
      <alignment horizontal="left" vertical="center"/>
    </xf>
    <xf numFmtId="0" fontId="15" fillId="0" borderId="17" xfId="0" applyFont="1" applyBorder="1" applyAlignment="1">
      <alignment horizontal="left" vertical="center"/>
    </xf>
    <xf numFmtId="0" fontId="15" fillId="0" borderId="6" xfId="0" applyFont="1" applyBorder="1" applyAlignment="1">
      <alignment horizontal="left" vertical="center"/>
    </xf>
    <xf numFmtId="0" fontId="24" fillId="0" borderId="0" xfId="0" applyFont="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pplyProtection="1">
      <alignment horizontal="center" vertical="center"/>
      <protection locked="0"/>
    </xf>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177" fontId="24" fillId="0" borderId="19" xfId="0" applyNumberFormat="1" applyFont="1" applyBorder="1" applyAlignment="1" applyProtection="1">
      <alignment horizontal="center" vertical="center"/>
      <protection locked="0"/>
    </xf>
    <xf numFmtId="0" fontId="22" fillId="0" borderId="0" xfId="0" applyFont="1" applyAlignment="1">
      <alignment horizontal="center" vertical="center"/>
    </xf>
    <xf numFmtId="0" fontId="24" fillId="0" borderId="0" xfId="0" applyFont="1" applyAlignment="1">
      <alignment horizontal="left" vertical="center"/>
    </xf>
    <xf numFmtId="0" fontId="24" fillId="0" borderId="19" xfId="0" applyFont="1" applyBorder="1" applyAlignment="1">
      <alignment horizontal="center" vertical="center"/>
    </xf>
    <xf numFmtId="0" fontId="24" fillId="0" borderId="16" xfId="0" applyFont="1" applyBorder="1" applyAlignment="1">
      <alignment horizontal="center" vertical="center"/>
    </xf>
    <xf numFmtId="0" fontId="15" fillId="0" borderId="19" xfId="0" applyFont="1" applyBorder="1" applyAlignment="1">
      <alignment horizontal="center" vertical="center"/>
    </xf>
    <xf numFmtId="181" fontId="24" fillId="0" borderId="19" xfId="0" applyNumberFormat="1" applyFont="1" applyBorder="1" applyAlignment="1" applyProtection="1">
      <alignment horizontal="center" vertical="center"/>
      <protection locked="0"/>
    </xf>
    <xf numFmtId="0" fontId="12" fillId="0" borderId="0" xfId="0" applyFont="1" applyAlignment="1">
      <alignment horizont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31" fillId="0" borderId="15"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31" fillId="0" borderId="19" xfId="0" applyFont="1" applyBorder="1" applyAlignment="1" applyProtection="1">
      <alignment horizontal="center" vertical="center" wrapText="1"/>
      <protection locked="0"/>
    </xf>
    <xf numFmtId="0" fontId="31" fillId="0" borderId="20" xfId="0" applyFont="1" applyBorder="1" applyAlignment="1" applyProtection="1">
      <alignment horizontal="center" vertical="center" wrapText="1"/>
      <protection locked="0"/>
    </xf>
    <xf numFmtId="0" fontId="15" fillId="0" borderId="25"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0" fontId="12" fillId="0" borderId="25"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5" fillId="0" borderId="0" xfId="0" applyFont="1" applyAlignment="1">
      <alignment horizontal="center"/>
    </xf>
    <xf numFmtId="14" fontId="15" fillId="0" borderId="0" xfId="0" applyNumberFormat="1" applyFont="1" applyAlignment="1">
      <alignment horizontal="center"/>
    </xf>
    <xf numFmtId="0" fontId="15" fillId="0" borderId="0" xfId="0" applyFont="1" applyAlignment="1">
      <alignment horizontal="center" vertical="center"/>
    </xf>
    <xf numFmtId="0" fontId="22" fillId="0" borderId="0" xfId="0" applyFont="1" applyAlignment="1">
      <alignment horizontal="left"/>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22" fillId="0" borderId="0" xfId="0" applyFont="1" applyAlignment="1">
      <alignment horizontal="center"/>
    </xf>
    <xf numFmtId="0" fontId="12" fillId="0" borderId="0" xfId="0" applyFont="1" applyAlignment="1">
      <alignment horizontal="left"/>
    </xf>
    <xf numFmtId="0" fontId="15" fillId="0" borderId="2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2" fillId="0" borderId="0" xfId="0" applyFont="1" applyAlignment="1" applyProtection="1">
      <alignment horizontal="center"/>
      <protection locked="0"/>
    </xf>
    <xf numFmtId="0" fontId="12" fillId="0" borderId="3"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25"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24" fillId="0" borderId="4" xfId="0" applyFont="1" applyBorder="1" applyAlignment="1">
      <alignment horizontal="center" vertical="center"/>
    </xf>
    <xf numFmtId="0" fontId="12" fillId="0" borderId="4" xfId="0" applyFont="1" applyBorder="1" applyAlignment="1" applyProtection="1">
      <alignment horizontal="left" vertical="center" wrapText="1"/>
      <protection locked="0"/>
    </xf>
    <xf numFmtId="177" fontId="24" fillId="0" borderId="0" xfId="0" applyNumberFormat="1" applyFont="1" applyAlignment="1">
      <alignment horizontal="center" vertical="center"/>
    </xf>
    <xf numFmtId="0" fontId="35" fillId="0" borderId="0" xfId="0" applyFont="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4" fillId="0" borderId="16" xfId="0" applyFont="1" applyBorder="1" applyAlignment="1">
      <alignment horizontal="left" vertical="center"/>
    </xf>
    <xf numFmtId="0" fontId="26" fillId="0" borderId="15" xfId="0" applyFont="1" applyBorder="1" applyAlignment="1">
      <alignment horizontal="center" vertical="center"/>
    </xf>
    <xf numFmtId="0" fontId="24" fillId="0" borderId="17" xfId="0" applyFont="1" applyBorder="1" applyAlignment="1">
      <alignment horizontal="left" vertical="center"/>
    </xf>
    <xf numFmtId="0" fontId="12" fillId="0" borderId="4" xfId="0" applyFont="1" applyBorder="1" applyAlignment="1">
      <alignment horizontal="left" vertical="center" wrapText="1"/>
    </xf>
    <xf numFmtId="0" fontId="24" fillId="0" borderId="15" xfId="0" applyFont="1" applyBorder="1" applyAlignment="1">
      <alignment horizontal="center" vertical="center"/>
    </xf>
    <xf numFmtId="0" fontId="24" fillId="0" borderId="21" xfId="0" applyFont="1" applyBorder="1" applyAlignment="1">
      <alignment horizontal="center" vertical="center"/>
    </xf>
    <xf numFmtId="0" fontId="24" fillId="0" borderId="18" xfId="0" applyFont="1" applyBorder="1" applyAlignment="1">
      <alignment horizontal="center" vertical="center"/>
    </xf>
    <xf numFmtId="0" fontId="24" fillId="0" borderId="1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4" fillId="0" borderId="17" xfId="0" applyFont="1" applyBorder="1" applyAlignment="1">
      <alignment horizontal="center" vertical="center"/>
    </xf>
    <xf numFmtId="0" fontId="24" fillId="0" borderId="3" xfId="0" applyFont="1" applyBorder="1" applyAlignment="1">
      <alignment horizontal="center" vertical="center"/>
    </xf>
    <xf numFmtId="0" fontId="24" fillId="0" borderId="20" xfId="0" applyFont="1" applyBorder="1" applyAlignment="1">
      <alignment horizontal="center" vertical="center"/>
    </xf>
    <xf numFmtId="0" fontId="24" fillId="0" borderId="2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12" fillId="0" borderId="23" xfId="0" applyFont="1" applyBorder="1" applyAlignment="1">
      <alignment horizontal="left" vertical="center" wrapText="1"/>
    </xf>
    <xf numFmtId="0" fontId="22" fillId="0" borderId="0" xfId="0" applyFont="1" applyAlignment="1">
      <alignment horizontal="center" vertical="center" wrapText="1"/>
    </xf>
    <xf numFmtId="0" fontId="37" fillId="0" borderId="15"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26" fillId="0" borderId="17" xfId="0" applyFont="1" applyBorder="1" applyAlignment="1">
      <alignment horizontal="center" vertical="center"/>
    </xf>
    <xf numFmtId="0" fontId="26" fillId="0" borderId="21" xfId="0" applyFont="1" applyBorder="1" applyAlignment="1">
      <alignment horizontal="center" vertical="center"/>
    </xf>
    <xf numFmtId="0" fontId="26" fillId="0" borderId="0" xfId="0" applyFont="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22" xfId="0" applyFont="1" applyBorder="1" applyAlignment="1">
      <alignment horizontal="center" vertical="center"/>
    </xf>
    <xf numFmtId="0" fontId="24" fillId="0" borderId="33" xfId="0" applyFont="1" applyBorder="1" applyAlignment="1">
      <alignment horizontal="center" vertical="center"/>
    </xf>
    <xf numFmtId="0" fontId="24" fillId="0" borderId="44" xfId="0" applyFont="1" applyBorder="1" applyAlignment="1">
      <alignment horizontal="center" vertical="center"/>
    </xf>
    <xf numFmtId="0" fontId="24" fillId="0" borderId="32"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4" fillId="0" borderId="0" xfId="0" quotePrefix="1" applyFont="1" applyAlignment="1">
      <alignment horizontal="center" vertical="center"/>
    </xf>
    <xf numFmtId="31" fontId="24" fillId="0" borderId="0" xfId="0" applyNumberFormat="1" applyFont="1" applyAlignment="1">
      <alignment horizontal="left" vertical="center"/>
    </xf>
    <xf numFmtId="31" fontId="24" fillId="0" borderId="19" xfId="0" applyNumberFormat="1" applyFont="1" applyBorder="1" applyAlignment="1">
      <alignment horizontal="left" vertical="center"/>
    </xf>
    <xf numFmtId="31" fontId="24" fillId="0" borderId="0" xfId="0" applyNumberFormat="1" applyFont="1" applyAlignment="1">
      <alignment horizontal="left" vertical="center" wrapText="1"/>
    </xf>
    <xf numFmtId="31" fontId="24" fillId="0" borderId="19" xfId="0" applyNumberFormat="1" applyFont="1" applyBorder="1" applyAlignment="1">
      <alignment horizontal="left" vertical="center" wrapText="1"/>
    </xf>
    <xf numFmtId="0" fontId="24" fillId="0" borderId="7" xfId="0" applyFont="1" applyBorder="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33" fillId="0" borderId="0" xfId="0" applyFont="1" applyAlignment="1">
      <alignment horizontal="left" vertical="center"/>
    </xf>
    <xf numFmtId="0" fontId="12" fillId="0" borderId="0" xfId="0" applyFont="1" applyAlignment="1">
      <alignment horizontal="left" vertical="top" wrapText="1"/>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24" fillId="0" borderId="31" xfId="0" applyFont="1" applyBorder="1" applyAlignment="1">
      <alignment horizontal="center" vertical="center"/>
    </xf>
    <xf numFmtId="0" fontId="24" fillId="0" borderId="1" xfId="0" applyFont="1" applyBorder="1" applyAlignment="1">
      <alignment horizontal="center" vertical="center"/>
    </xf>
    <xf numFmtId="0" fontId="24" fillId="0" borderId="36" xfId="0" applyFont="1" applyBorder="1" applyAlignment="1">
      <alignment horizontal="center" vertical="center"/>
    </xf>
    <xf numFmtId="0" fontId="24" fillId="0" borderId="21"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34" xfId="0" applyFont="1" applyBorder="1" applyAlignment="1">
      <alignment horizontal="center" vertical="center"/>
    </xf>
  </cellXfs>
  <cellStyles count="631">
    <cellStyle name="ハイパーリンク" xfId="509" builtinId="8" hidden="1"/>
    <cellStyle name="ハイパーリンク" xfId="573" builtinId="8" hidden="1"/>
    <cellStyle name="ハイパーリンク" xfId="619" builtinId="8" hidden="1"/>
    <cellStyle name="ハイパーリンク" xfId="555" builtinId="8" hidden="1"/>
    <cellStyle name="ハイパーリンク" xfId="491" builtinId="8" hidden="1"/>
    <cellStyle name="ハイパーリンク" xfId="427" builtinId="8" hidden="1"/>
    <cellStyle name="ハイパーリンク" xfId="363" builtinId="8" hidden="1"/>
    <cellStyle name="ハイパーリンク" xfId="299" builtinId="8" hidden="1"/>
    <cellStyle name="ハイパーリンク" xfId="235" builtinId="8" hidden="1"/>
    <cellStyle name="ハイパーリンク" xfId="171" builtinId="8" hidden="1"/>
    <cellStyle name="ハイパーリンク" xfId="135" builtinId="8" hidden="1"/>
    <cellStyle name="ハイパーリンク" xfId="147" builtinId="8" hidden="1"/>
    <cellStyle name="ハイパーリンク" xfId="91" builtinId="8" hidden="1"/>
    <cellStyle name="ハイパーリンク" xfId="63" builtinId="8" hidden="1"/>
    <cellStyle name="ハイパーリンク" xfId="131" builtinId="8" hidden="1"/>
    <cellStyle name="ハイパーリンク" xfId="139" builtinId="8" hidden="1"/>
    <cellStyle name="ハイパーリンク" xfId="95" builtinId="8" hidden="1"/>
    <cellStyle name="ハイパーリンク" xfId="227" builtinId="8" hidden="1"/>
    <cellStyle name="ハイパーリンク" xfId="291" builtinId="8" hidden="1"/>
    <cellStyle name="ハイパーリンク" xfId="355" builtinId="8" hidden="1"/>
    <cellStyle name="ハイパーリンク" xfId="419" builtinId="8" hidden="1"/>
    <cellStyle name="ハイパーリンク" xfId="483" builtinId="8" hidden="1"/>
    <cellStyle name="ハイパーリンク" xfId="547" builtinId="8" hidden="1"/>
    <cellStyle name="ハイパーリンク" xfId="611" builtinId="8" hidden="1"/>
    <cellStyle name="ハイパーリンク" xfId="581" builtinId="8" hidden="1"/>
    <cellStyle name="ハイパーリンク" xfId="517" builtinId="8" hidden="1"/>
    <cellStyle name="ハイパーリンク" xfId="453" builtinId="8" hidden="1"/>
    <cellStyle name="ハイパーリンク" xfId="389" builtinId="8" hidden="1"/>
    <cellStyle name="ハイパーリンク" xfId="325" builtinId="8" hidden="1"/>
    <cellStyle name="ハイパーリンク" xfId="261" builtinId="8" hidden="1"/>
    <cellStyle name="ハイパーリンク" xfId="197" builtinId="8" hidden="1"/>
    <cellStyle name="ハイパーリンク" xfId="133" builtinId="8" hidden="1"/>
    <cellStyle name="ハイパーリンク" xfId="69" builtinId="8" hidden="1"/>
    <cellStyle name="ハイパーリンク" xfId="51" builtinId="8" hidden="1"/>
    <cellStyle name="ハイパーリンク" xfId="1" builtinId="8" hidden="1"/>
    <cellStyle name="ハイパーリンク" xfId="49" builtinId="8" hidden="1"/>
    <cellStyle name="ハイパーリンク" xfId="73" builtinId="8" hidden="1"/>
    <cellStyle name="ハイパーリンク" xfId="137" builtinId="8" hidden="1"/>
    <cellStyle name="ハイパーリンク" xfId="201" builtinId="8" hidden="1"/>
    <cellStyle name="ハイパーリンク" xfId="265" builtinId="8" hidden="1"/>
    <cellStyle name="ハイパーリンク" xfId="329" builtinId="8" hidden="1"/>
    <cellStyle name="ハイパーリンク" xfId="393" builtinId="8" hidden="1"/>
    <cellStyle name="ハイパーリンク" xfId="457" builtinId="8" hidden="1"/>
    <cellStyle name="ハイパーリンク" xfId="521" builtinId="8" hidden="1"/>
    <cellStyle name="ハイパーリンク" xfId="585" builtinId="8" hidden="1"/>
    <cellStyle name="ハイパーリンク" xfId="607" builtinId="8" hidden="1"/>
    <cellStyle name="ハイパーリンク" xfId="543" builtinId="8" hidden="1"/>
    <cellStyle name="ハイパーリンク" xfId="479" builtinId="8" hidden="1"/>
    <cellStyle name="ハイパーリンク" xfId="415" builtinId="8" hidden="1"/>
    <cellStyle name="ハイパーリンク" xfId="287" builtinId="8" hidden="1"/>
    <cellStyle name="ハイパーリンク" xfId="327" builtinId="8" hidden="1"/>
    <cellStyle name="ハイパーリンク" xfId="375" builtinId="8" hidden="1"/>
    <cellStyle name="ハイパーリンク" xfId="399" builtinId="8" hidden="1"/>
    <cellStyle name="ハイパーリンク" xfId="271" builtinId="8" hidden="1"/>
    <cellStyle name="ハイパーリンク" xfId="231" builtinId="8" hidden="1"/>
    <cellStyle name="ハイパーリンク" xfId="199" builtinId="8" hidden="1"/>
    <cellStyle name="ハイパーリンク" xfId="183" builtinId="8" hidden="1"/>
    <cellStyle name="ハイパーリンク" xfId="247" builtinId="8" hidden="1"/>
    <cellStyle name="ハイパーリンク" xfId="207" builtinId="8" hidden="1"/>
    <cellStyle name="ハイパーリンク" xfId="367" builtinId="8" hidden="1"/>
    <cellStyle name="ハイパーリンク" xfId="383" builtinId="8" hidden="1"/>
    <cellStyle name="ハイパーリンク" xfId="343" builtinId="8" hidden="1"/>
    <cellStyle name="ハイパーリンク" xfId="295" builtinId="8" hidden="1"/>
    <cellStyle name="ハイパーリンク" xfId="255" builtinId="8" hidden="1"/>
    <cellStyle name="ハイパーリンク" xfId="463" builtinId="8" hidden="1"/>
    <cellStyle name="ハイパーリンク" xfId="527" builtinId="8" hidden="1"/>
    <cellStyle name="ハイパーリンク" xfId="591" builtinId="8" hidden="1"/>
    <cellStyle name="ハイパーリンク" xfId="601" builtinId="8" hidden="1"/>
    <cellStyle name="ハイパーリンク" xfId="537" builtinId="8" hidden="1"/>
    <cellStyle name="ハイパーリンク" xfId="473" builtinId="8" hidden="1"/>
    <cellStyle name="ハイパーリンク" xfId="409" builtinId="8" hidden="1"/>
    <cellStyle name="ハイパーリンク" xfId="345" builtinId="8" hidden="1"/>
    <cellStyle name="ハイパーリンク" xfId="281" builtinId="8" hidden="1"/>
    <cellStyle name="ハイパーリンク" xfId="217" builtinId="8" hidden="1"/>
    <cellStyle name="ハイパーリンク" xfId="153" builtinId="8" hidden="1"/>
    <cellStyle name="ハイパーリンク" xfId="89" builtinId="8" hidden="1"/>
    <cellStyle name="ハイパーリンク" xfId="39" builtinId="8" hidden="1"/>
    <cellStyle name="ハイパーリンク" xfId="17" builtinId="8" hidden="1"/>
    <cellStyle name="ハイパーリンク" xfId="37" builtinId="8" hidden="1"/>
    <cellStyle name="ハイパーリンク" xfId="19" builtinId="8" hidden="1"/>
    <cellStyle name="ハイパーリンク" xfId="117" builtinId="8" hidden="1"/>
    <cellStyle name="ハイパーリンク" xfId="181" builtinId="8" hidden="1"/>
    <cellStyle name="ハイパーリンク" xfId="245" builtinId="8" hidden="1"/>
    <cellStyle name="ハイパーリンク" xfId="309" builtinId="8" hidden="1"/>
    <cellStyle name="ハイパーリンク" xfId="373" builtinId="8" hidden="1"/>
    <cellStyle name="ハイパーリンク" xfId="437" builtinId="8" hidden="1"/>
    <cellStyle name="ハイパーリンク" xfId="501" builtinId="8" hidden="1"/>
    <cellStyle name="ハイパーリンク" xfId="565" builtinId="8" hidden="1"/>
    <cellStyle name="ハイパーリンク" xfId="627" builtinId="8" hidden="1"/>
    <cellStyle name="ハイパーリンク" xfId="563" builtinId="8" hidden="1"/>
    <cellStyle name="ハイパーリンク" xfId="499" builtinId="8" hidden="1"/>
    <cellStyle name="ハイパーリンク" xfId="435" builtinId="8" hidden="1"/>
    <cellStyle name="ハイパーリンク" xfId="371" builtinId="8" hidden="1"/>
    <cellStyle name="ハイパーリンク" xfId="307" builtinId="8" hidden="1"/>
    <cellStyle name="ハイパーリンク" xfId="243" builtinId="8" hidden="1"/>
    <cellStyle name="ハイパーリンク" xfId="179" builtinId="8" hidden="1"/>
    <cellStyle name="ハイパーリンク" xfId="127" builtinId="8" hidden="1"/>
    <cellStyle name="ハイパーリンク" xfId="163" builtinId="8" hidden="1"/>
    <cellStyle name="ハイパーリンク" xfId="87" builtinId="8" hidden="1"/>
    <cellStyle name="ハイパーリンク" xfId="71" builtinId="8" hidden="1"/>
    <cellStyle name="ハイパーリンク" xfId="115" builtinId="8" hidden="1"/>
    <cellStyle name="ハイパーリンク" xfId="143" builtinId="8" hidden="1"/>
    <cellStyle name="ハイパーリンク" xfId="103" builtinId="8" hidden="1"/>
    <cellStyle name="ハイパーリンク" xfId="219" builtinId="8" hidden="1"/>
    <cellStyle name="ハイパーリンク" xfId="283" builtinId="8" hidden="1"/>
    <cellStyle name="ハイパーリンク" xfId="347" builtinId="8" hidden="1"/>
    <cellStyle name="ハイパーリンク" xfId="411" builtinId="8" hidden="1"/>
    <cellStyle name="ハイパーリンク" xfId="475" builtinId="8" hidden="1"/>
    <cellStyle name="ハイパーリンク" xfId="539" builtinId="8" hidden="1"/>
    <cellStyle name="ハイパーリンク" xfId="603" builtinId="8" hidden="1"/>
    <cellStyle name="ハイパーリンク" xfId="589" builtinId="8" hidden="1"/>
    <cellStyle name="ハイパーリンク" xfId="525" builtinId="8" hidden="1"/>
    <cellStyle name="ハイパーリンク" xfId="461" builtinId="8" hidden="1"/>
    <cellStyle name="ハイパーリンク" xfId="397" builtinId="8" hidden="1"/>
    <cellStyle name="ハイパーリンク" xfId="333" builtinId="8" hidden="1"/>
    <cellStyle name="ハイパーリンク" xfId="269" builtinId="8" hidden="1"/>
    <cellStyle name="ハイパーリンク" xfId="205" builtinId="8" hidden="1"/>
    <cellStyle name="ハイパーリンク" xfId="141" builtinId="8" hidden="1"/>
    <cellStyle name="ハイパーリンク" xfId="77" builtinId="8" hidden="1"/>
    <cellStyle name="ハイパーリンク" xfId="47" builtinId="8" hidden="1"/>
    <cellStyle name="ハイパーリンク" xfId="5" builtinId="8" hidden="1"/>
    <cellStyle name="ハイパーリンク" xfId="55" builtinId="8" hidden="1"/>
    <cellStyle name="ハイパーリンク" xfId="65" builtinId="8" hidden="1"/>
    <cellStyle name="ハイパーリンク" xfId="129" builtinId="8" hidden="1"/>
    <cellStyle name="ハイパーリンク" xfId="193" builtinId="8" hidden="1"/>
    <cellStyle name="ハイパーリンク" xfId="257" builtinId="8" hidden="1"/>
    <cellStyle name="ハイパーリンク" xfId="321" builtinId="8" hidden="1"/>
    <cellStyle name="ハイパーリンク" xfId="385" builtinId="8" hidden="1"/>
    <cellStyle name="ハイパーリンク" xfId="599" builtinId="8" hidden="1"/>
    <cellStyle name="ハイパーリンク" xfId="625" builtinId="8" hidden="1"/>
    <cellStyle name="ハイパーリンク" xfId="577" builtinId="8" hidden="1"/>
    <cellStyle name="ハイパーリンク" xfId="529" builtinId="8" hidden="1"/>
    <cellStyle name="ハイパーリンク" xfId="497" builtinId="8" hidden="1"/>
    <cellStyle name="ハイパーリンク" xfId="449" builtinId="8" hidden="1"/>
    <cellStyle name="ハイパーリンク" xfId="401" builtinId="8" hidden="1"/>
    <cellStyle name="ハイパーリンク" xfId="481" builtinId="8" hidden="1"/>
    <cellStyle name="ハイパーリンク" xfId="609" builtinId="8" hidden="1"/>
    <cellStyle name="ハイパーリンク" xfId="487" builtinId="8" hidden="1"/>
    <cellStyle name="ハイパーリンク" xfId="519" builtinId="8" hidden="1"/>
    <cellStyle name="ハイパーリンク" xfId="551" builtinId="8" hidden="1"/>
    <cellStyle name="ハイパーリンク" xfId="471" builtinId="8" hidden="1"/>
    <cellStyle name="ハイパーリンク" xfId="423" builtinId="8" hidden="1"/>
    <cellStyle name="ハイパーリンク" xfId="455" builtinId="8" hidden="1"/>
    <cellStyle name="ハイパーリンク" xfId="439" builtinId="8" hidden="1"/>
    <cellStyle name="ハイパーリンク" xfId="535" builtinId="8" hidden="1"/>
    <cellStyle name="ハイパーリンク" xfId="503" builtinId="8" hidden="1"/>
    <cellStyle name="ハイパーリンク" xfId="583" builtinId="8" hidden="1"/>
    <cellStyle name="ハイパーリンク" xfId="545" builtinId="8" hidden="1"/>
    <cellStyle name="ハイパーリンク" xfId="417" builtinId="8" hidden="1"/>
    <cellStyle name="ハイパーリンク" xfId="433" builtinId="8" hidden="1"/>
    <cellStyle name="ハイパーリンク" xfId="465" builtinId="8" hidden="1"/>
    <cellStyle name="ハイパーリンク" xfId="513" builtinId="8" hidden="1"/>
    <cellStyle name="ハイパーリンク" xfId="561" builtinId="8" hidden="1"/>
    <cellStyle name="ハイパーリンク" xfId="593" builtinId="8" hidden="1"/>
    <cellStyle name="ハイパーリンク" xfId="615" builtinId="8" hidden="1"/>
    <cellStyle name="ハイパーリンク" xfId="567" builtinId="8" hidden="1"/>
    <cellStyle name="ハイパーリンク" xfId="353" builtinId="8" hidden="1"/>
    <cellStyle name="ハイパーリンク" xfId="289" builtinId="8" hidden="1"/>
    <cellStyle name="ハイパーリンク" xfId="225" builtinId="8" hidden="1"/>
    <cellStyle name="ハイパーリンク" xfId="161" builtinId="8" hidden="1"/>
    <cellStyle name="ハイパーリンク" xfId="97" builtinId="8" hidden="1"/>
    <cellStyle name="ハイパーリンク" xfId="33" builtinId="8" hidden="1"/>
    <cellStyle name="ハイパーリンク" xfId="13" builtinId="8" hidden="1"/>
    <cellStyle name="ハイパーリンク" xfId="21" builtinId="8" hidden="1"/>
    <cellStyle name="ハイパーリンク" xfId="25" builtinId="8" hidden="1"/>
    <cellStyle name="ハイパーリンク" xfId="109" builtinId="8" hidden="1"/>
    <cellStyle name="ハイパーリンク" xfId="173" builtinId="8" hidden="1"/>
    <cellStyle name="ハイパーリンク" xfId="237" builtinId="8" hidden="1"/>
    <cellStyle name="ハイパーリンク" xfId="301" builtinId="8" hidden="1"/>
    <cellStyle name="ハイパーリンク" xfId="365" builtinId="8" hidden="1"/>
    <cellStyle name="ハイパーリンク" xfId="429" builtinId="8" hidden="1"/>
    <cellStyle name="ハイパーリンク" xfId="493" builtinId="8" hidden="1"/>
    <cellStyle name="ハイパーリンク" xfId="557" builtinId="8" hidden="1"/>
    <cellStyle name="ハイパーリンク" xfId="621" builtinId="8" hidden="1"/>
    <cellStyle name="ハイパーリンク" xfId="571" builtinId="8" hidden="1"/>
    <cellStyle name="ハイパーリンク" xfId="507" builtinId="8" hidden="1"/>
    <cellStyle name="ハイパーリンク" xfId="443" builtinId="8" hidden="1"/>
    <cellStyle name="ハイパーリンク" xfId="379" builtinId="8" hidden="1"/>
    <cellStyle name="ハイパーリンク" xfId="315" builtinId="8" hidden="1"/>
    <cellStyle name="ハイパーリンク" xfId="251" builtinId="8" hidden="1"/>
    <cellStyle name="ハイパーリンク" xfId="187" builtinId="8" hidden="1"/>
    <cellStyle name="ハイパーリンク" xfId="123" builtinId="8" hidden="1"/>
    <cellStyle name="ハイパーリンク" xfId="167" builtinId="8" hidden="1"/>
    <cellStyle name="ハイパーリンク" xfId="83" builtinId="8" hidden="1"/>
    <cellStyle name="ハイパーリンク" xfId="67" builtinId="8" hidden="1"/>
    <cellStyle name="ハイパーリンク" xfId="99" builtinId="8" hidden="1"/>
    <cellStyle name="ハイパーリンク" xfId="151" builtinId="8" hidden="1"/>
    <cellStyle name="ハイパーリンク" xfId="107" builtinId="8" hidden="1"/>
    <cellStyle name="ハイパーリンク" xfId="211" builtinId="8" hidden="1"/>
    <cellStyle name="ハイパーリンク" xfId="275" builtinId="8" hidden="1"/>
    <cellStyle name="ハイパーリンク" xfId="339" builtinId="8" hidden="1"/>
    <cellStyle name="ハイパーリンク" xfId="403" builtinId="8" hidden="1"/>
    <cellStyle name="ハイパーリンク" xfId="467" builtinId="8" hidden="1"/>
    <cellStyle name="ハイパーリンク" xfId="531" builtinId="8" hidden="1"/>
    <cellStyle name="ハイパーリンク" xfId="595" builtinId="8" hidden="1"/>
    <cellStyle name="ハイパーリンク" xfId="597" builtinId="8" hidden="1"/>
    <cellStyle name="ハイパーリンク" xfId="533" builtinId="8" hidden="1"/>
    <cellStyle name="ハイパーリンク" xfId="469" builtinId="8" hidden="1"/>
    <cellStyle name="ハイパーリンク" xfId="405" builtinId="8" hidden="1"/>
    <cellStyle name="ハイパーリンク" xfId="341" builtinId="8" hidden="1"/>
    <cellStyle name="ハイパーリンク" xfId="277" builtinId="8" hidden="1"/>
    <cellStyle name="ハイパーリンク" xfId="213" builtinId="8" hidden="1"/>
    <cellStyle name="ハイパーリンク" xfId="149" builtinId="8" hidden="1"/>
    <cellStyle name="ハイパーリンク" xfId="85" builtinId="8" hidden="1"/>
    <cellStyle name="ハイパーリンク" xfId="41" builtinId="8" hidden="1"/>
    <cellStyle name="ハイパーリンク" xfId="3" builtinId="8" hidden="1"/>
    <cellStyle name="ハイパーリンク" xfId="45" builtinId="8" hidden="1"/>
    <cellStyle name="ハイパーリンク" xfId="57" builtinId="8" hidden="1"/>
    <cellStyle name="ハイパーリンク" xfId="121" builtinId="8" hidden="1"/>
    <cellStyle name="ハイパーリンク" xfId="185" builtinId="8" hidden="1"/>
    <cellStyle name="ハイパーリンク" xfId="249" builtinId="8" hidden="1"/>
    <cellStyle name="ハイパーリンク" xfId="313" builtinId="8" hidden="1"/>
    <cellStyle name="ハイパーリンク" xfId="377" builtinId="8" hidden="1"/>
    <cellStyle name="ハイパーリンク" xfId="441" builtinId="8" hidden="1"/>
    <cellStyle name="ハイパーリンク" xfId="505" builtinId="8" hidden="1"/>
    <cellStyle name="ハイパーリンク" xfId="569" builtinId="8" hidden="1"/>
    <cellStyle name="ハイパーリンク" xfId="623" builtinId="8" hidden="1"/>
    <cellStyle name="ハイパーリンク" xfId="559" builtinId="8" hidden="1"/>
    <cellStyle name="ハイパーリンク" xfId="495" builtinId="8" hidden="1"/>
    <cellStyle name="ハイパーリンク" xfId="431" builtinId="8" hidden="1"/>
    <cellStyle name="ハイパーリンク" xfId="279" builtinId="8" hidden="1"/>
    <cellStyle name="ハイパーリンク" xfId="319" builtinId="8" hidden="1"/>
    <cellStyle name="ハイパーリンク" xfId="359" builtinId="8" hidden="1"/>
    <cellStyle name="ハイパーリンク" xfId="407" builtinId="8" hidden="1"/>
    <cellStyle name="ハイパーリンク" xfId="303" builtinId="8" hidden="1"/>
    <cellStyle name="ハイパーリンク" xfId="223" builtinId="8" hidden="1"/>
    <cellStyle name="ハイパーリンク" xfId="191" builtinId="8" hidden="1"/>
    <cellStyle name="ハイパーリンク" xfId="175" builtinId="8" hidden="1"/>
    <cellStyle name="ハイパーリンク" xfId="239" builtinId="8" hidden="1"/>
    <cellStyle name="ハイパーリンク" xfId="215" builtinId="8" hidden="1"/>
    <cellStyle name="ハイパーリンク" xfId="335" builtinId="8" hidden="1"/>
    <cellStyle name="ハイパーリンク" xfId="391" builtinId="8" hidden="1"/>
    <cellStyle name="ハイパーリンク" xfId="351" builtinId="8" hidden="1"/>
    <cellStyle name="ハイパーリンク" xfId="311" builtinId="8" hidden="1"/>
    <cellStyle name="ハイパーリンク" xfId="263" builtinId="8" hidden="1"/>
    <cellStyle name="ハイパーリンク" xfId="447" builtinId="8" hidden="1"/>
    <cellStyle name="ハイパーリンク" xfId="511" builtinId="8" hidden="1"/>
    <cellStyle name="ハイパーリンク" xfId="575" builtinId="8" hidden="1"/>
    <cellStyle name="ハイパーリンク" xfId="617" builtinId="8" hidden="1"/>
    <cellStyle name="ハイパーリンク" xfId="553" builtinId="8" hidden="1"/>
    <cellStyle name="ハイパーリンク" xfId="489" builtinId="8" hidden="1"/>
    <cellStyle name="ハイパーリンク" xfId="425" builtinId="8" hidden="1"/>
    <cellStyle name="ハイパーリンク" xfId="361" builtinId="8" hidden="1"/>
    <cellStyle name="ハイパーリンク" xfId="297" builtinId="8" hidden="1"/>
    <cellStyle name="ハイパーリンク" xfId="233" builtinId="8" hidden="1"/>
    <cellStyle name="ハイパーリンク" xfId="169" builtinId="8" hidden="1"/>
    <cellStyle name="ハイパーリンク" xfId="105" builtinId="8" hidden="1"/>
    <cellStyle name="ハイパーリンク" xfId="27" builtinId="8" hidden="1"/>
    <cellStyle name="ハイパーリンク" xfId="9" builtinId="8" hidden="1"/>
    <cellStyle name="ハイパーリンク" xfId="11" builtinId="8" hidden="1"/>
    <cellStyle name="ハイパーリンク" xfId="31" builtinId="8" hidden="1"/>
    <cellStyle name="ハイパーリンク" xfId="101" builtinId="8" hidden="1"/>
    <cellStyle name="ハイパーリンク" xfId="165" builtinId="8" hidden="1"/>
    <cellStyle name="ハイパーリンク" xfId="229" builtinId="8" hidden="1"/>
    <cellStyle name="ハイパーリンク" xfId="293" builtinId="8" hidden="1"/>
    <cellStyle name="ハイパーリンク" xfId="357" builtinId="8" hidden="1"/>
    <cellStyle name="ハイパーリンク" xfId="421" builtinId="8" hidden="1"/>
    <cellStyle name="ハイパーリンク" xfId="485" builtinId="8" hidden="1"/>
    <cellStyle name="ハイパーリンク" xfId="549" builtinId="8" hidden="1"/>
    <cellStyle name="ハイパーリンク" xfId="613" builtinId="8" hidden="1"/>
    <cellStyle name="ハイパーリンク" xfId="579" builtinId="8" hidden="1"/>
    <cellStyle name="ハイパーリンク" xfId="515" builtinId="8" hidden="1"/>
    <cellStyle name="ハイパーリンク" xfId="451" builtinId="8" hidden="1"/>
    <cellStyle name="ハイパーリンク" xfId="387" builtinId="8" hidden="1"/>
    <cellStyle name="ハイパーリンク" xfId="323" builtinId="8" hidden="1"/>
    <cellStyle name="ハイパーリンク" xfId="259" builtinId="8" hidden="1"/>
    <cellStyle name="ハイパーリンク" xfId="195" builtinId="8" hidden="1"/>
    <cellStyle name="ハイパーリンク" xfId="119" builtinId="8" hidden="1"/>
    <cellStyle name="ハイパーリンク" xfId="159" builtinId="8" hidden="1"/>
    <cellStyle name="ハイパーリンク" xfId="79" builtinId="8" hidden="1"/>
    <cellStyle name="ハイパーリンク" xfId="59" builtinId="8" hidden="1"/>
    <cellStyle name="ハイパーリンク" xfId="75" builtinId="8" hidden="1"/>
    <cellStyle name="ハイパーリンク" xfId="155" builtinId="8" hidden="1"/>
    <cellStyle name="ハイパーリンク" xfId="111" builtinId="8" hidden="1"/>
    <cellStyle name="ハイパーリンク" xfId="203" builtinId="8" hidden="1"/>
    <cellStyle name="ハイパーリンク" xfId="267" builtinId="8" hidden="1"/>
    <cellStyle name="ハイパーリンク" xfId="331" builtinId="8" hidden="1"/>
    <cellStyle name="ハイパーリンク" xfId="395" builtinId="8" hidden="1"/>
    <cellStyle name="ハイパーリンク" xfId="459" builtinId="8" hidden="1"/>
    <cellStyle name="ハイパーリンク" xfId="523" builtinId="8" hidden="1"/>
    <cellStyle name="ハイパーリンク" xfId="587" builtinId="8" hidden="1"/>
    <cellStyle name="ハイパーリンク" xfId="605" builtinId="8" hidden="1"/>
    <cellStyle name="ハイパーリンク" xfId="541" builtinId="8" hidden="1"/>
    <cellStyle name="ハイパーリンク" xfId="477" builtinId="8" hidden="1"/>
    <cellStyle name="ハイパーリンク" xfId="23" builtinId="8" hidden="1"/>
    <cellStyle name="ハイパーリンク" xfId="43" builtinId="8" hidden="1"/>
    <cellStyle name="ハイパーリンク" xfId="7" builtinId="8" hidden="1"/>
    <cellStyle name="ハイパーリンク" xfId="15" builtinId="8" hidden="1"/>
    <cellStyle name="ハイパーリンク" xfId="53" builtinId="8" hidden="1"/>
    <cellStyle name="ハイパーリンク" xfId="61" builtinId="8" hidden="1"/>
    <cellStyle name="ハイパーリンク" xfId="93" builtinId="8" hidden="1"/>
    <cellStyle name="ハイパーリンク" xfId="125" builtinId="8" hidden="1"/>
    <cellStyle name="ハイパーリンク" xfId="189" builtinId="8" hidden="1"/>
    <cellStyle name="ハイパーリンク" xfId="221" builtinId="8" hidden="1"/>
    <cellStyle name="ハイパーリンク" xfId="253" builtinId="8" hidden="1"/>
    <cellStyle name="ハイパーリンク" xfId="317" builtinId="8" hidden="1"/>
    <cellStyle name="ハイパーリンク" xfId="349" builtinId="8" hidden="1"/>
    <cellStyle name="ハイパーリンク" xfId="381" builtinId="8" hidden="1"/>
    <cellStyle name="ハイパーリンク" xfId="445" builtinId="8" hidden="1"/>
    <cellStyle name="ハイパーリンク" xfId="413" builtinId="8" hidden="1"/>
    <cellStyle name="ハイパーリンク" xfId="285" builtinId="8" hidden="1"/>
    <cellStyle name="ハイパーリンク" xfId="157" builtinId="8" hidden="1"/>
    <cellStyle name="ハイパーリンク" xfId="35" builtinId="8" hidden="1"/>
    <cellStyle name="ハイパーリンク" xfId="29" builtinId="8" hidden="1"/>
    <cellStyle name="ハイパーリンク" xfId="241" builtinId="8" hidden="1"/>
    <cellStyle name="ハイパーリンク" xfId="209" builtinId="8" hidden="1"/>
    <cellStyle name="ハイパーリンク" xfId="177" builtinId="8" hidden="1"/>
    <cellStyle name="ハイパーリンク" xfId="145" builtinId="8" hidden="1"/>
    <cellStyle name="ハイパーリンク" xfId="81" builtinId="8" hidden="1"/>
    <cellStyle name="ハイパーリンク" xfId="113" builtinId="8" hidden="1"/>
    <cellStyle name="ハイパーリンク" xfId="305" builtinId="8" hidden="1"/>
    <cellStyle name="ハイパーリンク" xfId="273" builtinId="8" hidden="1"/>
    <cellStyle name="ハイパーリンク" xfId="337" builtinId="8" hidden="1"/>
    <cellStyle name="ハイパーリンク" xfId="369" builtinId="8" hidden="1"/>
    <cellStyle name="桁区切り" xfId="629" builtinId="6"/>
    <cellStyle name="標準" xfId="0" builtinId="0"/>
    <cellStyle name="標準 2" xfId="630" xr:uid="{11DE23FB-A9EC-804E-8EDE-A30AE2357E17}"/>
    <cellStyle name="表示済みのハイパーリンク" xfId="374" builtinId="9" hidden="1"/>
    <cellStyle name="表示済みのハイパーリンク" xfId="350" builtinId="9" hidden="1"/>
    <cellStyle name="表示済みのハイパーリンク" xfId="342" builtinId="9" hidden="1"/>
    <cellStyle name="表示済みのハイパーリンク" xfId="310" builtinId="9" hidden="1"/>
    <cellStyle name="表示済みのハイパーリンク" xfId="294" builtinId="9" hidden="1"/>
    <cellStyle name="表示済みのハイパーリンク" xfId="446" builtinId="9" hidden="1"/>
    <cellStyle name="表示済みのハイパーリンク" xfId="608" builtinId="9" hidden="1"/>
    <cellStyle name="表示済みのハイパーリンク" xfId="612" builtinId="9" hidden="1"/>
    <cellStyle name="表示済みのハイパーリンク" xfId="618" builtinId="9" hidden="1"/>
    <cellStyle name="表示済みのハイパーリンク" xfId="626" builtinId="9" hidden="1"/>
    <cellStyle name="表示済みのハイパーリンク" xfId="606" builtinId="9" hidden="1"/>
    <cellStyle name="表示済みのハイパーリンク" xfId="598" builtinId="9" hidden="1"/>
    <cellStyle name="表示済みのハイパーリンク" xfId="580" builtinId="9" hidden="1"/>
    <cellStyle name="表示済みのハイパーリンク" xfId="584" builtinId="9" hidden="1"/>
    <cellStyle name="表示済みのハイパーリンク" xfId="586" builtinId="9" hidden="1"/>
    <cellStyle name="表示済みのハイパーリンク" xfId="596" builtinId="9" hidden="1"/>
    <cellStyle name="表示済みのハイパーリンク" xfId="570" builtinId="9" hidden="1"/>
    <cellStyle name="表示済みのハイパーリンク" xfId="576" builtinId="9" hidden="1"/>
    <cellStyle name="表示済みのハイパーリンク" xfId="562" builtinId="9" hidden="1"/>
    <cellStyle name="表示済みのハイパーリンク" xfId="572" builtinId="9" hidden="1"/>
    <cellStyle name="表示済みのハイパーリンク" xfId="592" builtinId="9" hidden="1"/>
    <cellStyle name="表示済みのハイパーリンク" xfId="628" builtinId="9" hidden="1"/>
    <cellStyle name="表示済みのハイパーリンク" xfId="616" builtinId="9" hidden="1"/>
    <cellStyle name="表示済みのハイパーリンク" xfId="602" builtinId="9" hidden="1"/>
    <cellStyle name="表示済みのハイパーリンク" xfId="358" builtinId="9" hidden="1"/>
    <cellStyle name="表示済みのハイパーリンク" xfId="406" builtinId="9" hidden="1"/>
    <cellStyle name="表示済みのハイパーリンク" xfId="454" builtinId="9" hidden="1"/>
    <cellStyle name="表示済みのハイパーリンク" xfId="542" builtinId="9" hidden="1"/>
    <cellStyle name="表示済みのハイパーリンク" xfId="278" builtinId="9" hidden="1"/>
    <cellStyle name="表示済みのハイパーリンク" xfId="192" builtinId="9" hidden="1"/>
    <cellStyle name="表示済みのハイパーリンク" xfId="70" builtinId="9" hidden="1"/>
    <cellStyle name="表示済みのハイパーリンク" xfId="60" builtinId="9" hidden="1"/>
    <cellStyle name="表示済みのハイパーリンク" xfId="126" builtinId="9" hidden="1"/>
    <cellStyle name="表示済みのハイパーリンク" xfId="230" builtinId="9" hidden="1"/>
    <cellStyle name="表示済みのハイパーリンク" xfId="218" builtinId="9" hidden="1"/>
    <cellStyle name="表示済みのハイパーリンク" xfId="202" builtinId="9" hidden="1"/>
    <cellStyle name="表示済みのハイパーリンク" xfId="176" builtinId="9" hidden="1"/>
    <cellStyle name="表示済みのハイパーリンク" xfId="162" builtinId="9" hidden="1"/>
    <cellStyle name="表示済みのハイパーリンク" xfId="148" builtinId="9" hidden="1"/>
    <cellStyle name="表示済みのハイパーリンク" xfId="120" builtinId="9" hidden="1"/>
    <cellStyle name="表示済みのハイパーリンク" xfId="106" builtinId="9" hidden="1"/>
    <cellStyle name="表示済みのハイパーリンク" xfId="286" builtinId="9" hidden="1"/>
    <cellStyle name="表示済みのハイパーリンク" xfId="46" builtinId="9" hidden="1"/>
    <cellStyle name="表示済みのハイパーリンク" xfId="204" builtinId="9" hidden="1"/>
    <cellStyle name="表示済みのハイパーリンク" xfId="398" builtinId="9" hidden="1"/>
    <cellStyle name="表示済みのハイパーリンク" xfId="434" builtinId="9" hidden="1"/>
    <cellStyle name="表示済みのハイパーリンク" xfId="482" builtinId="9" hidden="1"/>
    <cellStyle name="表示済みのハイパーリンク" xfId="530" builtinId="9" hidden="1"/>
    <cellStyle name="表示済みのハイパーリンク" xfId="340" builtinId="9" hidden="1"/>
    <cellStyle name="表示済みのハイパーリンク" xfId="276" builtinId="9" hidden="1"/>
    <cellStyle name="表示済みのハイパーリンク" xfId="268" builtinId="9" hidden="1"/>
    <cellStyle name="表示済みのハイパーリンク" xfId="260" builtinId="9" hidden="1"/>
    <cellStyle name="表示済みのハイパーリンク" xfId="296" builtinId="9" hidden="1"/>
    <cellStyle name="表示済みのハイパーリンク" xfId="282" builtinId="9" hidden="1"/>
    <cellStyle name="表示済みのハイパーリンク" xfId="362" builtinId="9" hidden="1"/>
    <cellStyle name="表示済みのハイパーリンク" xfId="610" builtinId="9" hidden="1"/>
    <cellStyle name="表示済みのハイパーリンク" xfId="600" builtinId="9" hidden="1"/>
    <cellStyle name="表示済みのハイパーリンク" xfId="378" builtinId="9" hidden="1"/>
    <cellStyle name="表示済みのハイパーリンク" xfId="380" builtinId="9" hidden="1"/>
    <cellStyle name="表示済みのハイパーリンク" xfId="388" builtinId="9" hidden="1"/>
    <cellStyle name="表示済みのハイパーリンク" xfId="394" builtinId="9" hidden="1"/>
    <cellStyle name="表示済みのハイパーリンク" xfId="400" builtinId="9" hidden="1"/>
    <cellStyle name="表示済みのハイパーリンク" xfId="402" builtinId="9" hidden="1"/>
    <cellStyle name="表示済みのハイパーリンク" xfId="416" builtinId="9" hidden="1"/>
    <cellStyle name="表示済みのハイパーリンク" xfId="418" builtinId="9" hidden="1"/>
    <cellStyle name="表示済みのハイパーリンク" xfId="424" builtinId="9" hidden="1"/>
    <cellStyle name="表示済みのハイパーリンク" xfId="432" builtinId="9" hidden="1"/>
    <cellStyle name="表示済みのハイパーリンク" xfId="436" builtinId="9" hidden="1"/>
    <cellStyle name="表示済みのハイパーリンク" xfId="442" builtinId="9" hidden="1"/>
    <cellStyle name="表示済みのハイパーリンク" xfId="452" builtinId="9" hidden="1"/>
    <cellStyle name="表示済みのハイパーリンク" xfId="456" builtinId="9" hidden="1"/>
    <cellStyle name="表示済みのハイパーリンク" xfId="460" builtinId="9" hidden="1"/>
    <cellStyle name="表示済みのハイパーリンク" xfId="466" builtinId="9" hidden="1"/>
    <cellStyle name="表示済みのハイパーリンク" xfId="476" builtinId="9" hidden="1"/>
    <cellStyle name="表示済みのハイパーリンク" xfId="480" builtinId="9" hidden="1"/>
    <cellStyle name="表示済みのハイパーリンク" xfId="488" builtinId="9" hidden="1"/>
    <cellStyle name="表示済みのハイパーリンク" xfId="490" builtinId="9" hidden="1"/>
    <cellStyle name="表示済みのハイパーリンク" xfId="498" builtinId="9" hidden="1"/>
    <cellStyle name="表示済みのハイパーリンク" xfId="508" builtinId="9" hidden="1"/>
    <cellStyle name="表示済みのハイパーリンク" xfId="512" builtinId="9" hidden="1"/>
    <cellStyle name="表示済みのハイパーリンク" xfId="516" builtinId="9" hidden="1"/>
    <cellStyle name="表示済みのハイパーリンク" xfId="524" builtinId="9" hidden="1"/>
    <cellStyle name="表示済みのハイパーリンク" xfId="528" builtinId="9" hidden="1"/>
    <cellStyle name="表示済みのハイパーリンク" xfId="532" builtinId="9" hidden="1"/>
    <cellStyle name="表示済みのハイパーリンク" xfId="546" builtinId="9" hidden="1"/>
    <cellStyle name="表示済みのハイパーリンク" xfId="548" builtinId="9" hidden="1"/>
    <cellStyle name="表示済みのハイパーリンク" xfId="552" builtinId="9" hidden="1"/>
    <cellStyle name="表示済みのハイパーリンク" xfId="556" builtinId="9" hidden="1"/>
    <cellStyle name="表示済みのハイパーリンク" xfId="536" builtinId="9" hidden="1"/>
    <cellStyle name="表示済みのハイパーリンク" xfId="472" builtinId="9" hidden="1"/>
    <cellStyle name="表示済みのハイパーリンク" xfId="408" builtinId="9" hidden="1"/>
    <cellStyle name="表示済みのハイパーリンク" xfId="386" builtinId="9" hidden="1"/>
    <cellStyle name="表示済みのハイパーリンク" xfId="306" builtinId="9" hidden="1"/>
    <cellStyle name="表示済みのハイパーリンク" xfId="314" builtinId="9" hidden="1"/>
    <cellStyle name="表示済みのハイパーリンク" xfId="322" builtinId="9" hidden="1"/>
    <cellStyle name="表示済みのハイパーリンク" xfId="324" builtinId="9" hidden="1"/>
    <cellStyle name="表示済みのハイパーリンク" xfId="332" builtinId="9" hidden="1"/>
    <cellStyle name="表示済みのハイパーリンク" xfId="336" builtinId="9" hidden="1"/>
    <cellStyle name="表示済みのハイパーリンク" xfId="338" builtinId="9" hidden="1"/>
    <cellStyle name="表示済みのハイパーリンク" xfId="352" builtinId="9" hidden="1"/>
    <cellStyle name="表示済みのハイパーリンク" xfId="348" builtinId="9" hidden="1"/>
    <cellStyle name="表示済みのハイパーリンク" xfId="316" builtinId="9" hidden="1"/>
    <cellStyle name="表示済みのハイパーリンク" xfId="538" builtinId="9" hidden="1"/>
    <cellStyle name="表示済みのハイパーリンク" xfId="504" builtinId="9" hidden="1"/>
    <cellStyle name="表示済みのハイパーリンク" xfId="474" builtinId="9" hidden="1"/>
    <cellStyle name="表示済みのハイパーリンク" xfId="404" builtinId="9" hidden="1"/>
    <cellStyle name="表示済みのハイパーリンク" xfId="568" builtinId="9" hidden="1"/>
    <cellStyle name="表示済みのハイパーリンク" xfId="90" builtinId="9" hidden="1"/>
    <cellStyle name="表示済みのハイパーリンク" xfId="72" builtinId="9" hidden="1"/>
    <cellStyle name="表示済みのハイパーリンク" xfId="56" builtinId="9" hidden="1"/>
    <cellStyle name="表示済みのハイパーリンク" xfId="110" builtinId="9" hidden="1"/>
    <cellStyle name="表示済みのハイパーリンク" xfId="232" builtinId="9" hidden="1"/>
    <cellStyle name="表示済みのハイパーリンク" xfId="224" builtinId="9" hidden="1"/>
    <cellStyle name="表示済みのハイパーリンク" xfId="214" builtinId="9" hidden="1"/>
    <cellStyle name="表示済みのハイパーリンク" xfId="186" builtinId="9" hidden="1"/>
    <cellStyle name="表示済みのハイパーリンク" xfId="178" builtinId="9" hidden="1"/>
    <cellStyle name="表示済みのハイパーリンク" xfId="160" builtinId="9" hidden="1"/>
    <cellStyle name="表示済みのハイパーリンク" xfId="122" builtinId="9" hidden="1"/>
    <cellStyle name="表示済みのハイパーリンク" xfId="114" builtinId="9" hidden="1"/>
    <cellStyle name="表示済みのハイパーリンク" xfId="104" builtinId="9" hidden="1"/>
    <cellStyle name="表示済みのハイパーリンク" xfId="334" builtinId="9" hidden="1"/>
    <cellStyle name="表示済みのハイパーリンク" xfId="366" builtinId="9" hidden="1"/>
    <cellStyle name="表示済みのハイパーリンク" xfId="430" builtinId="9" hidden="1"/>
    <cellStyle name="表示済みのハイパーリンク" xfId="494" builtinId="9" hidden="1"/>
    <cellStyle name="表示済みのハイパーリンク" xfId="558" builtinId="9" hidden="1"/>
    <cellStyle name="表示済みのハイパーリンク" xfId="590" builtinId="9" hidden="1"/>
    <cellStyle name="表示済みのハイパーリンク" xfId="140" builtinId="9" hidden="1"/>
    <cellStyle name="表示済みのハイパーリンク" xfId="44" builtinId="9" hidden="1"/>
    <cellStyle name="表示済みのハイパーリンク" xfId="12" builtinId="9" hidden="1"/>
    <cellStyle name="表示済みのハイパーリンク" xfId="16" builtinId="9" hidden="1"/>
    <cellStyle name="表示済みのハイパーリンク" xfId="22" builtinId="9" hidden="1"/>
    <cellStyle name="表示済みのハイパーリンク" xfId="6" builtinId="9" hidden="1"/>
    <cellStyle name="表示済みのハイパーリンク" xfId="2" builtinId="9" hidden="1"/>
    <cellStyle name="表示済みのハイパーリンク" xfId="8" builtinId="9" hidden="1"/>
    <cellStyle name="表示済みのハイパーリンク" xfId="18" builtinId="9" hidden="1"/>
    <cellStyle name="表示済みのハイパーリンク" xfId="24" builtinId="9" hidden="1"/>
    <cellStyle name="表示済みのハイパーリンク" xfId="32" builtinId="9" hidden="1"/>
    <cellStyle name="表示済みのハイパーリンク" xfId="78" builtinId="9" hidden="1"/>
    <cellStyle name="表示済みのハイパーリンク" xfId="30" builtinId="9" hidden="1"/>
    <cellStyle name="表示済みのハイパーリンク" xfId="34" builtinId="9" hidden="1"/>
    <cellStyle name="表示済みのハイパーリンク" xfId="38" builtinId="9" hidden="1"/>
    <cellStyle name="表示済みのハイパーリンク" xfId="94" builtinId="9" hidden="1"/>
    <cellStyle name="表示済みのハイパーリンク" xfId="100" builtinId="9" hidden="1"/>
    <cellStyle name="表示済みのハイパーリンク" xfId="102" builtinId="9" hidden="1"/>
    <cellStyle name="表示済みのハイパーリンク" xfId="88" builtinId="9" hidden="1"/>
    <cellStyle name="表示済みのハイパーリンク" xfId="92" builtinId="9" hidden="1"/>
    <cellStyle name="表示済みのハイパーリンク" xfId="42" builtinId="9" hidden="1"/>
    <cellStyle name="表示済みのハイパーリンク" xfId="28" builtinId="9" hidden="1"/>
    <cellStyle name="表示済みのハイパーリンク" xfId="40" builtinId="9" hidden="1"/>
    <cellStyle name="表示済みのハイパーリンク" xfId="10" builtinId="9" hidden="1"/>
    <cellStyle name="表示済みのハイパーリンク" xfId="14" builtinId="9" hidden="1"/>
    <cellStyle name="表示済みのハイパーリンク" xfId="622" builtinId="9" hidden="1"/>
    <cellStyle name="表示済みのハイパーリンク" xfId="462" builtinId="9" hidden="1"/>
    <cellStyle name="表示済みのハイパーリンク" xfId="302" builtinId="9" hidden="1"/>
    <cellStyle name="表示済みのハイパーリンク" xfId="150" builtinId="9" hidden="1"/>
    <cellStyle name="表示済みのハイパーリンク" xfId="196" builtinId="9" hidden="1"/>
    <cellStyle name="表示済みのハイパーリンク" xfId="174" builtinId="9" hidden="1"/>
    <cellStyle name="表示済みのハイパーリンク" xfId="82" builtinId="9" hidden="1"/>
    <cellStyle name="表示済みのハイパーリンク" xfId="440" builtinId="9" hidden="1"/>
    <cellStyle name="表示済みのハイパーリンク" xfId="492" builtinId="9" hidden="1"/>
    <cellStyle name="表示済みのハイパーリンク" xfId="346" builtinId="9" hidden="1"/>
    <cellStyle name="表示済みのハイパーリンク" xfId="328" builtinId="9" hidden="1"/>
    <cellStyle name="表示済みのハイパーリンク" xfId="312" builtinId="9" hidden="1"/>
    <cellStyle name="表示済みのハイパーリンク" xfId="450" builtinId="9" hidden="1"/>
    <cellStyle name="表示済みのハイパーリンク" xfId="560" builtinId="9" hidden="1"/>
    <cellStyle name="表示済みのハイパーリンク" xfId="540" builtinId="9" hidden="1"/>
    <cellStyle name="表示済みのハイパーリンク" xfId="522" builtinId="9" hidden="1"/>
    <cellStyle name="表示済みのハイパーリンク" xfId="500" builtinId="9" hidden="1"/>
    <cellStyle name="表示済みのハイパーリンク" xfId="484" builtinId="9" hidden="1"/>
    <cellStyle name="表示済みのハイパーリンク" xfId="464" builtinId="9" hidden="1"/>
    <cellStyle name="表示済みのハイパーリンク" xfId="448" builtinId="9" hidden="1"/>
    <cellStyle name="表示済みのハイパーリンク" xfId="426" builtinId="9" hidden="1"/>
    <cellStyle name="表示済みのハイパーリンク" xfId="412" builtinId="9" hidden="1"/>
    <cellStyle name="表示済みのハイパーリンク" xfId="392" builtinId="9" hidden="1"/>
    <cellStyle name="表示済みのハイパーリンク" xfId="588" builtinId="9" hidden="1"/>
    <cellStyle name="表示済みのハイパーリンク" xfId="344" builtinId="9" hidden="1"/>
    <cellStyle name="表示済みのハイパーリンク" xfId="250" builtinId="9" hidden="1"/>
    <cellStyle name="表示済みのハイパーリンク" xfId="428" builtinId="9" hidden="1"/>
    <cellStyle name="表示済みのハイパーリンク" xfId="384" builtinId="9" hidden="1"/>
    <cellStyle name="表示済みのハイパーリンク" xfId="36" builtinId="9" hidden="1"/>
    <cellStyle name="表示済みのハイパーリンク" xfId="134" builtinId="9" hidden="1"/>
    <cellStyle name="表示済みのハイパーリンク" xfId="188" builtinId="9" hidden="1"/>
    <cellStyle name="表示済みのハイパーリンク" xfId="206" builtinId="9" hidden="1"/>
    <cellStyle name="表示済みのハイパーリンク" xfId="74" builtinId="9" hidden="1"/>
    <cellStyle name="表示済みのハイパーリンク" xfId="502" builtinId="9" hidden="1"/>
    <cellStyle name="表示済みのハイパーリンク" xfId="318" builtinId="9" hidden="1"/>
    <cellStyle name="表示済みのハイパーリンク" xfId="614" builtinId="9" hidden="1"/>
    <cellStyle name="表示済みのハイパーリンク" xfId="564" builtinId="9" hidden="1"/>
    <cellStyle name="表示済みのハイパーリンク" xfId="594" builtinId="9" hidden="1"/>
    <cellStyle name="表示済みのハイパーリンク" xfId="582" builtinId="9" hidden="1"/>
    <cellStyle name="表示済みのハイパーリンク" xfId="624" builtinId="9" hidden="1"/>
    <cellStyle name="表示済みのハイパーリンク" xfId="604" builtinId="9" hidden="1"/>
    <cellStyle name="表示済みのハイパーリンク" xfId="326" builtinId="9" hidden="1"/>
    <cellStyle name="表示済みのハイパーリンク" xfId="382" builtinId="9" hidden="1"/>
    <cellStyle name="表示済みのハイパーリンク" xfId="20" builtinId="9" hidden="1"/>
    <cellStyle name="表示済みのハイパーリンク" xfId="26" builtinId="9" hidden="1"/>
    <cellStyle name="表示済みのハイパーリンク" xfId="96" builtinId="9" hidden="1"/>
    <cellStyle name="表示済みのハイパーリンク" xfId="86" builtinId="9" hidden="1"/>
    <cellStyle name="表示済みのハイパーリンク" xfId="262" builtinId="9" hidden="1"/>
    <cellStyle name="表示済みのハイパーリンク" xfId="254" builtinId="9" hidden="1"/>
    <cellStyle name="表示済みのハイパーリンク" xfId="246" builtinId="9" hidden="1"/>
    <cellStyle name="表示済みのハイパーリンク" xfId="108" builtinId="9" hidden="1"/>
    <cellStyle name="表示済みのハイパーリンク" xfId="116" builtinId="9" hidden="1"/>
    <cellStyle name="表示済みのハイパーリンク" xfId="124" builtinId="9" hidden="1"/>
    <cellStyle name="表示済みのハイパーリンク" xfId="128" builtinId="9" hidden="1"/>
    <cellStyle name="表示済みのハイパーリンク" xfId="130" builtinId="9" hidden="1"/>
    <cellStyle name="表示済みのハイパーリンク" xfId="136" builtinId="9" hidden="1"/>
    <cellStyle name="表示済みのハイパーリンク" xfId="138" builtinId="9" hidden="1"/>
    <cellStyle name="表示済みのハイパーリンク" xfId="146" builtinId="9" hidden="1"/>
    <cellStyle name="表示済みのハイパーリンク" xfId="154" builtinId="9" hidden="1"/>
    <cellStyle name="表示済みのハイパーリンク" xfId="156" builtinId="9" hidden="1"/>
    <cellStyle name="表示済みのハイパーリンク" xfId="164" builtinId="9" hidden="1"/>
    <cellStyle name="表示済みのハイパーリンク" xfId="170" builtinId="9" hidden="1"/>
    <cellStyle name="表示済みのハイパーリンク" xfId="172" builtinId="9" hidden="1"/>
    <cellStyle name="表示済みのハイパーリンク" xfId="180" builtinId="9" hidden="1"/>
    <cellStyle name="表示済みのハイパーリンク" xfId="182" builtinId="9" hidden="1"/>
    <cellStyle name="表示済みのハイパーリンク" xfId="194" builtinId="9" hidden="1"/>
    <cellStyle name="表示済みのハイパーリンク" xfId="198" builtinId="9" hidden="1"/>
    <cellStyle name="表示済みのハイパーリンク" xfId="200"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20" builtinId="9" hidden="1"/>
    <cellStyle name="表示済みのハイパーリンク" xfId="228" builtinId="9" hidden="1"/>
    <cellStyle name="表示済みのハイパーリンク" xfId="234" builtinId="9" hidden="1"/>
    <cellStyle name="表示済みのハイパーリンク" xfId="236" builtinId="9" hidden="1"/>
    <cellStyle name="表示済みのハイパーリンク" xfId="222" builtinId="9" hidden="1"/>
    <cellStyle name="表示済みのハイパーリンク" xfId="190" builtinId="9" hidden="1"/>
    <cellStyle name="表示済みのハイパーリンク" xfId="158" builtinId="9" hidden="1"/>
    <cellStyle name="表示済みのハイパーリンク" xfId="142" builtinId="9" hidden="1"/>
    <cellStyle name="表示済みのハイパーリンク" xfId="54" builtinId="9" hidden="1"/>
    <cellStyle name="表示済みのハイパーリンク" xfId="58" builtinId="9" hidden="1"/>
    <cellStyle name="表示済みのハイパーリンク" xfId="62" builtinId="9" hidden="1"/>
    <cellStyle name="表示済みのハイパーリンク" xfId="66" builtinId="9" hidden="1"/>
    <cellStyle name="表示済みのハイパーリンク" xfId="68" builtinId="9" hidden="1"/>
    <cellStyle name="表示済みのハイパーリンク" xfId="76" builtinId="9" hidden="1"/>
    <cellStyle name="表示済みのハイパーリンク" xfId="80" builtinId="9" hidden="1"/>
    <cellStyle name="表示済みのハイパーリンク" xfId="52" builtinId="9" hidden="1"/>
    <cellStyle name="表示済みのハイパーリンク" xfId="240" builtinId="9" hidden="1"/>
    <cellStyle name="表示済みのハイパーリンク" xfId="216" builtinId="9" hidden="1"/>
    <cellStyle name="表示済みのハイパーリンク" xfId="166" builtinId="9" hidden="1"/>
    <cellStyle name="表示済みのハイパーリンク" xfId="144" builtinId="9" hidden="1"/>
    <cellStyle name="表示済みのハイパーリンク" xfId="118" builtinId="9" hidden="1"/>
    <cellStyle name="表示済みのハイパーリンク" xfId="574" builtinId="9" hidden="1"/>
    <cellStyle name="表示済みのハイパーリンク" xfId="550" builtinId="9" hidden="1"/>
    <cellStyle name="表示済みのハイパーリンク" xfId="534" builtinId="9" hidden="1"/>
    <cellStyle name="表示済みのハイパーリンク" xfId="518" builtinId="9" hidden="1"/>
    <cellStyle name="表示済みのハイパーリンク" xfId="510" builtinId="9" hidden="1"/>
    <cellStyle name="表示済みのハイパーリンク" xfId="486" builtinId="9" hidden="1"/>
    <cellStyle name="表示済みのハイパーリンク" xfId="478" builtinId="9" hidden="1"/>
    <cellStyle name="表示済みのハイパーリンク" xfId="470" builtinId="9" hidden="1"/>
    <cellStyle name="表示済みのハイパーリンク" xfId="422" builtinId="9" hidden="1"/>
    <cellStyle name="表示済みのハイパーリンク" xfId="414" builtinId="9" hidden="1"/>
    <cellStyle name="表示済みのハイパーリンク" xfId="390" builtinId="9" hidden="1"/>
    <cellStyle name="表示済みのハイパーリンク" xfId="438" builtinId="9" hidden="1"/>
    <cellStyle name="表示済みのハイパーリンク" xfId="566" builtinId="9" hidden="1"/>
    <cellStyle name="表示済みのハイパーリンク" xfId="84" builtinId="9" hidden="1"/>
    <cellStyle name="表示済みのハイパーリンク" xfId="50" builtinId="9" hidden="1"/>
    <cellStyle name="表示済みのハイパーリンク" xfId="226" builtinId="9" hidden="1"/>
    <cellStyle name="表示済みのハイパーリンク" xfId="184" builtinId="9" hidden="1"/>
    <cellStyle name="表示済みのハイパーリンク" xfId="152" builtinId="9" hidden="1"/>
    <cellStyle name="表示済みのハイパーリンク" xfId="112" builtinId="9" hidden="1"/>
    <cellStyle name="表示済みのハイパーリンク" xfId="48" builtinId="9" hidden="1"/>
    <cellStyle name="表示済みのハイパーリンク" xfId="364" builtinId="9" hidden="1"/>
    <cellStyle name="表示済みのハイパーリンク" xfId="354" builtinId="9" hidden="1"/>
    <cellStyle name="表示済みのハイパーリンク" xfId="330" builtinId="9" hidden="1"/>
    <cellStyle name="表示済みのハイパーリンク" xfId="320" builtinId="9" hidden="1"/>
    <cellStyle name="表示済みのハイパーリンク" xfId="308" builtinId="9" hidden="1"/>
    <cellStyle name="表示済みのハイパーリンク" xfId="514" builtinId="9" hidden="1"/>
    <cellStyle name="表示済みのハイパーリンク" xfId="554" builtinId="9" hidden="1"/>
    <cellStyle name="表示済みのハイパーリンク" xfId="544" builtinId="9" hidden="1"/>
    <cellStyle name="表示済みのハイパーリンク" xfId="520" builtinId="9" hidden="1"/>
    <cellStyle name="表示済みのハイパーリンク" xfId="506" builtinId="9" hidden="1"/>
    <cellStyle name="表示済みのハイパーリンク" xfId="496" builtinId="9" hidden="1"/>
    <cellStyle name="表示済みのハイパーリンク" xfId="468" builtinId="9" hidden="1"/>
    <cellStyle name="表示済みのハイパーリンク" xfId="444" builtinId="9" hidden="1"/>
    <cellStyle name="表示済みのハイパーリンク" xfId="420" builtinId="9" hidden="1"/>
    <cellStyle name="表示済みのハイパーリンク" xfId="410" builtinId="9" hidden="1"/>
    <cellStyle name="表示済みのハイパーリンク" xfId="396" builtinId="9" hidden="1"/>
    <cellStyle name="表示済みのハイパーリンク" xfId="578" builtinId="9" hidden="1"/>
    <cellStyle name="表示済みのハイパーリンク" xfId="620" builtinId="9" hidden="1"/>
    <cellStyle name="表示済みのハイパーリンク" xfId="526" builtinId="9" hidden="1"/>
    <cellStyle name="表示済みのハイパーリンク" xfId="270" builtinId="9" hidden="1"/>
    <cellStyle name="表示済みのハイパーリンク" xfId="132" builtinId="9" hidden="1"/>
    <cellStyle name="表示済みのハイパーリンク" xfId="168" builtinId="9" hidden="1"/>
    <cellStyle name="表示済みのハイパーリンク" xfId="238" builtinId="9" hidden="1"/>
    <cellStyle name="表示済みのハイパーリンク" xfId="64" builtinId="9" hidden="1"/>
    <cellStyle name="表示済みのハイパーリンク" xfId="98" builtinId="9" hidden="1"/>
    <cellStyle name="表示済みのハイパーリンク" xfId="4" builtinId="9" hidden="1"/>
    <cellStyle name="表示済みのハイパーリンク" xfId="458" builtinId="9" hidden="1"/>
    <cellStyle name="表示済みのハイパーリンク" xfId="304" builtinId="9" hidden="1"/>
    <cellStyle name="表示済みのハイパーリンク" xfId="300" builtinId="9" hidden="1"/>
    <cellStyle name="表示済みのハイパーリンク" xfId="256" builtinId="9" hidden="1"/>
    <cellStyle name="表示済みのハイパーリンク" xfId="264" builtinId="9" hidden="1"/>
    <cellStyle name="表示済みのハイパーリンク" xfId="266" builtinId="9" hidden="1"/>
    <cellStyle name="表示済みのハイパーリンク" xfId="248" builtinId="9" hidden="1"/>
    <cellStyle name="表示済みのハイパーリンク" xfId="252" builtinId="9" hidden="1"/>
    <cellStyle name="表示済みのハイパーリンク" xfId="242" builtinId="9" hidden="1"/>
    <cellStyle name="表示済みのハイパーリンク" xfId="244" builtinId="9" hidden="1"/>
    <cellStyle name="表示済みのハイパーリンク" xfId="298" builtinId="9" hidden="1"/>
    <cellStyle name="表示済みのハイパーリンク" xfId="288" builtinId="9" hidden="1"/>
    <cellStyle name="表示済みのハイパーリンク" xfId="376" builtinId="9" hidden="1"/>
    <cellStyle name="表示済みのハイパーリンク" xfId="258" builtinId="9" hidden="1"/>
    <cellStyle name="表示済みのハイパーリンク" xfId="272" builtinId="9" hidden="1"/>
    <cellStyle name="表示済みのハイパーリンク" xfId="274" builtinId="9" hidden="1"/>
    <cellStyle name="表示済みのハイパーリンク" xfId="280" builtinId="9" hidden="1"/>
    <cellStyle name="表示済みのハイパーリンク" xfId="284" builtinId="9" hidden="1"/>
    <cellStyle name="表示済みのハイパーリンク" xfId="290" builtinId="9" hidden="1"/>
    <cellStyle name="表示済みのハイパーリンク" xfId="292" builtinId="9" hidden="1"/>
    <cellStyle name="表示済みのハイパーリンク" xfId="368" builtinId="9" hidden="1"/>
    <cellStyle name="表示済みのハイパーリンク" xfId="370" builtinId="9" hidden="1"/>
    <cellStyle name="表示済みのハイパーリンク" xfId="372" builtinId="9" hidden="1"/>
    <cellStyle name="表示済みのハイパーリンク" xfId="360" builtinId="9" hidden="1"/>
    <cellStyle name="表示済みのハイパーリンク" xfId="356" builtinId="9" hidden="1"/>
  </cellStyles>
  <dxfs count="470">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patternFill>
      </fill>
    </dxf>
    <dxf>
      <fill>
        <patternFill>
          <bgColor theme="2"/>
        </patternFill>
      </fill>
    </dxf>
    <dxf>
      <fill>
        <patternFill>
          <bgColor theme="2"/>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2"/>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fgColor auto="1"/>
          <bgColor theme="7"/>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bgColor theme="0" tint="-0.499984740745262"/>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0" tint="-0.14996795556505021"/>
        </patternFill>
      </fill>
    </dxf>
    <dxf>
      <fill>
        <patternFill>
          <bgColor theme="2"/>
        </patternFill>
      </fill>
    </dxf>
    <dxf>
      <fill>
        <patternFill>
          <bgColor theme="2"/>
        </patternFill>
      </fill>
    </dxf>
    <dxf>
      <fill>
        <patternFill>
          <bgColor rgb="FFFF0000"/>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fgColor auto="1"/>
          <bgColor theme="7"/>
        </patternFill>
      </fill>
    </dxf>
    <dxf>
      <fill>
        <patternFill>
          <bgColor theme="9"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bgColor theme="2"/>
        </patternFill>
      </fill>
    </dxf>
    <dxf>
      <fill>
        <patternFill>
          <bgColor theme="2"/>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2"/>
        </patternFill>
      </fill>
    </dxf>
    <dxf>
      <fill>
        <patternFill>
          <bgColor theme="2"/>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bgColor theme="9"/>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rgb="FFFFFF00"/>
        </patternFill>
      </fill>
    </dxf>
    <dxf>
      <fill>
        <patternFill>
          <bgColor rgb="FFFF0000"/>
        </patternFill>
      </fill>
    </dxf>
    <dxf>
      <fill>
        <patternFill>
          <fgColor auto="1"/>
          <bgColor theme="7"/>
        </patternFill>
      </fill>
    </dxf>
    <dxf>
      <fill>
        <patternFill>
          <bgColor theme="2"/>
        </patternFill>
      </fill>
    </dxf>
    <dxf>
      <fill>
        <patternFill>
          <bgColor theme="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bgColor theme="9" tint="0.79998168889431442"/>
        </patternFill>
      </fill>
    </dxf>
    <dxf>
      <fill>
        <patternFill>
          <bgColor rgb="FFFF0000"/>
        </patternFill>
      </fill>
    </dxf>
    <dxf>
      <fill>
        <patternFill>
          <fgColor auto="1"/>
          <bgColor theme="7"/>
        </patternFill>
      </fill>
    </dxf>
    <dxf>
      <fill>
        <patternFill>
          <bgColor rgb="FFFFFF00"/>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fgColor auto="1"/>
          <bgColor theme="7"/>
        </patternFill>
      </fill>
    </dxf>
    <dxf>
      <fill>
        <patternFill>
          <bgColor theme="2"/>
        </patternFill>
      </fill>
    </dxf>
    <dxf>
      <fill>
        <patternFill>
          <bgColor theme="2"/>
        </patternFill>
      </fill>
    </dxf>
    <dxf>
      <fill>
        <patternFill>
          <bgColor theme="2"/>
        </patternFill>
      </fill>
    </dxf>
    <dxf>
      <fill>
        <patternFill>
          <bgColor theme="2"/>
        </patternFill>
      </fill>
    </dxf>
    <dxf>
      <fill>
        <patternFill>
          <fgColor auto="1"/>
          <bgColor theme="7"/>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fgColor auto="1"/>
          <bgColor theme="7"/>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fgColor auto="1"/>
          <bgColor theme="7"/>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ill>
        <patternFill>
          <fgColor auto="1"/>
          <bgColor theme="7"/>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FFFF00"/>
        </patternFill>
      </fill>
    </dxf>
    <dxf>
      <fill>
        <patternFill>
          <bgColor rgb="FFFF0000"/>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fgColor auto="1"/>
          <bgColor theme="7"/>
        </patternFill>
      </fill>
    </dxf>
    <dxf>
      <fill>
        <patternFill>
          <bgColor theme="9" tint="0.79998168889431442"/>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0000"/>
        </patternFill>
      </fill>
    </dxf>
    <dxf>
      <fill>
        <patternFill>
          <fgColor auto="1"/>
          <bgColor theme="7"/>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rgb="FFFFFF00"/>
        </patternFill>
      </fill>
    </dxf>
    <dxf>
      <fill>
        <patternFill>
          <bgColor theme="2"/>
        </patternFill>
      </fill>
    </dxf>
    <dxf>
      <fill>
        <patternFill>
          <bgColor theme="2"/>
        </patternFill>
      </fill>
    </dxf>
    <dxf>
      <fill>
        <patternFill>
          <bgColor theme="2"/>
        </patternFill>
      </fill>
    </dxf>
    <dxf>
      <fill>
        <patternFill>
          <bgColor theme="2"/>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8"/>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0" tint="-0.499984740745262"/>
        </patternFill>
      </fill>
    </dxf>
    <dxf>
      <fill>
        <patternFill>
          <bgColor theme="1"/>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1"/>
        </patternFill>
      </fill>
    </dxf>
    <dxf>
      <fill>
        <patternFill>
          <fgColor auto="1"/>
          <bgColor theme="7"/>
        </patternFill>
      </fill>
    </dxf>
    <dxf>
      <fill>
        <patternFill>
          <bgColor rgb="FFFF0000"/>
        </patternFill>
      </fill>
    </dxf>
    <dxf>
      <fill>
        <patternFill>
          <bgColor rgb="FFFFFF00"/>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9"/>
        </patternFill>
      </fill>
    </dxf>
    <dxf>
      <fill>
        <patternFill>
          <bgColor theme="8"/>
        </patternFill>
      </fill>
    </dxf>
    <dxf>
      <fill>
        <patternFill>
          <bgColor theme="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tint="-0.499984740745262"/>
        </patternFill>
      </fill>
    </dxf>
    <dxf>
      <fill>
        <patternFill>
          <fgColor auto="1"/>
          <bgColor theme="7"/>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7" tint="0.79998168889431442"/>
        </patternFill>
      </fill>
    </dxf>
    <dxf>
      <fill>
        <patternFill>
          <bgColor theme="9" tint="0.79998168889431442"/>
        </patternFill>
      </fill>
    </dxf>
    <dxf>
      <fill>
        <patternFill>
          <bgColor theme="8"/>
        </patternFill>
      </fill>
    </dxf>
    <dxf>
      <fill>
        <patternFill>
          <bgColor theme="1"/>
        </patternFill>
      </fill>
    </dxf>
    <dxf>
      <fill>
        <patternFill>
          <bgColor theme="0" tint="-0.14996795556505021"/>
        </patternFill>
      </fill>
    </dxf>
    <dxf>
      <fill>
        <patternFill>
          <bgColor theme="5" tint="0.79998168889431442"/>
        </patternFill>
      </fill>
    </dxf>
    <dxf>
      <fill>
        <patternFill>
          <bgColor theme="8"/>
        </patternFill>
      </fill>
    </dxf>
    <dxf>
      <fill>
        <patternFill>
          <bgColor theme="5"/>
        </patternFill>
      </fill>
    </dxf>
    <dxf>
      <fill>
        <patternFill>
          <bgColor theme="9"/>
        </patternFill>
      </fill>
    </dxf>
    <dxf>
      <fill>
        <patternFill>
          <bgColor rgb="FFFFFF00"/>
        </patternFill>
      </fill>
    </dxf>
    <dxf>
      <fill>
        <patternFill>
          <bgColor rgb="FFFF0000"/>
        </patternFill>
      </fill>
    </dxf>
    <dxf>
      <fill>
        <patternFill>
          <fgColor auto="1"/>
          <bgColor theme="7"/>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8"/>
        </patternFill>
      </fill>
    </dxf>
    <dxf>
      <fill>
        <patternFill>
          <fgColor auto="1"/>
          <bgColor theme="7"/>
        </patternFill>
      </fill>
    </dxf>
    <dxf>
      <fill>
        <patternFill>
          <bgColor rgb="FFFF0000"/>
        </patternFill>
      </fill>
    </dxf>
    <dxf>
      <fill>
        <patternFill>
          <bgColor rgb="FFFFFF00"/>
        </patternFill>
      </fill>
    </dxf>
    <dxf>
      <fill>
        <patternFill>
          <bgColor theme="5"/>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14996795556505021"/>
        </patternFill>
      </fill>
    </dxf>
    <dxf>
      <fill>
        <patternFill>
          <bgColor theme="0" tint="-0.499984740745262"/>
        </patternFill>
      </fill>
    </dxf>
    <dxf>
      <fill>
        <patternFill>
          <bgColor theme="1"/>
        </patternFill>
      </fill>
    </dxf>
    <dxf>
      <fill>
        <patternFill>
          <bgColor theme="9"/>
        </patternFill>
      </fill>
    </dxf>
    <dxf>
      <fill>
        <patternFill>
          <bgColor theme="2"/>
        </patternFill>
      </fill>
    </dxf>
    <dxf>
      <fill>
        <patternFill>
          <bgColor theme="2"/>
        </patternFill>
      </fill>
    </dxf>
    <dxf>
      <fill>
        <patternFill>
          <bgColor theme="9" tint="0.79998168889431442"/>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1"/>
        </patternFill>
      </fill>
    </dxf>
    <dxf>
      <fill>
        <patternFill>
          <bgColor theme="0" tint="-0.499984740745262"/>
        </patternFill>
      </fill>
    </dxf>
    <dxf>
      <fill>
        <patternFill>
          <bgColor theme="0" tint="-0.14996795556505021"/>
        </patternFill>
      </fill>
    </dxf>
    <dxf>
      <fill>
        <patternFill>
          <bgColor theme="7" tint="0.79998168889431442"/>
        </patternFill>
      </fill>
    </dxf>
    <dxf>
      <fill>
        <patternFill>
          <bgColor theme="5" tint="0.79998168889431442"/>
        </patternFill>
      </fill>
    </dxf>
    <dxf>
      <fill>
        <patternFill>
          <fgColor auto="1"/>
          <bgColor theme="7"/>
        </patternFill>
      </fill>
    </dxf>
    <dxf>
      <fill>
        <patternFill>
          <bgColor theme="8"/>
        </patternFill>
      </fill>
    </dxf>
    <dxf>
      <font>
        <b/>
        <i val="0"/>
      </font>
      <border>
        <top style="thin">
          <color auto="1"/>
        </top>
        <vertical/>
        <horizontal/>
      </border>
    </dxf>
    <dxf>
      <font>
        <b val="0"/>
        <i val="0"/>
      </font>
    </dxf>
    <dxf>
      <font>
        <b/>
        <i val="0"/>
      </font>
      <border>
        <top style="thin">
          <color auto="1"/>
        </top>
        <vertical/>
        <horizontal/>
      </border>
    </dxf>
    <dxf>
      <font>
        <b val="0"/>
        <i val="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31</xdr:col>
      <xdr:colOff>304800</xdr:colOff>
      <xdr:row>0</xdr:row>
      <xdr:rowOff>203200</xdr:rowOff>
    </xdr:from>
    <xdr:to>
      <xdr:col>43</xdr:col>
      <xdr:colOff>76200</xdr:colOff>
      <xdr:row>3</xdr:row>
      <xdr:rowOff>203200</xdr:rowOff>
    </xdr:to>
    <xdr:sp macro="" textlink="">
      <xdr:nvSpPr>
        <xdr:cNvPr id="2" name="テキスト ボックス 1">
          <a:extLst>
            <a:ext uri="{FF2B5EF4-FFF2-40B4-BE49-F238E27FC236}">
              <a16:creationId xmlns:a16="http://schemas.microsoft.com/office/drawing/2014/main" id="{3C230B44-D777-AA0D-E704-80F9722CD1A8}"/>
            </a:ext>
          </a:extLst>
        </xdr:cNvPr>
        <xdr:cNvSpPr txBox="1"/>
      </xdr:nvSpPr>
      <xdr:spPr>
        <a:xfrm>
          <a:off x="21336000" y="203200"/>
          <a:ext cx="4927600" cy="19812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ja-JP" altLang="en-US" sz="3600" b="0" i="0" u="none" strike="noStrike">
              <a:solidFill>
                <a:srgbClr val="FF0000"/>
              </a:solidFill>
              <a:effectLst/>
              <a:latin typeface="Noto Serif JP" panose="02020200000000000000" pitchFamily="18" charset="-128"/>
              <a:ea typeface="Noto Serif JP" panose="02020200000000000000" pitchFamily="18" charset="-128"/>
              <a:cs typeface="+mn-cs"/>
            </a:rPr>
            <a:t>情報はこのページに必ず記載してください</a:t>
          </a:r>
          <a:r>
            <a:rPr lang="ja-JP" altLang="en-US" sz="11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a:solidFill>
                <a:srgbClr val="FF0000"/>
              </a:solidFill>
              <a:latin typeface="Noto Serif JP" panose="02020200000000000000" pitchFamily="18" charset="-128"/>
              <a:ea typeface="Noto Serif JP" panose="02020200000000000000" pitchFamily="18" charset="-128"/>
            </a:rPr>
            <a:t> </a:t>
          </a:r>
          <a:endParaRPr kumimoji="1" lang="ja-JP" altLang="en-US" sz="11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32</xdr:col>
      <xdr:colOff>0</xdr:colOff>
      <xdr:row>12</xdr:row>
      <xdr:rowOff>508000</xdr:rowOff>
    </xdr:from>
    <xdr:to>
      <xdr:col>43</xdr:col>
      <xdr:colOff>228600</xdr:colOff>
      <xdr:row>21</xdr:row>
      <xdr:rowOff>101600</xdr:rowOff>
    </xdr:to>
    <xdr:sp macro="" textlink="">
      <xdr:nvSpPr>
        <xdr:cNvPr id="7" name="テキスト ボックス 6">
          <a:extLst>
            <a:ext uri="{FF2B5EF4-FFF2-40B4-BE49-F238E27FC236}">
              <a16:creationId xmlns:a16="http://schemas.microsoft.com/office/drawing/2014/main" id="{E18BD8A6-75F5-7D42-B0B4-C30DB6111275}"/>
            </a:ext>
          </a:extLst>
        </xdr:cNvPr>
        <xdr:cNvSpPr txBox="1"/>
      </xdr:nvSpPr>
      <xdr:spPr>
        <a:xfrm>
          <a:off x="20116800" y="8432800"/>
          <a:ext cx="4927600" cy="55372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ja-JP" altLang="en-US" sz="3600" b="0" i="0" u="none" strike="noStrike">
              <a:solidFill>
                <a:srgbClr val="FF0000"/>
              </a:solidFill>
              <a:effectLst/>
              <a:latin typeface="Noto Serif JP" panose="02020200000000000000" pitchFamily="18" charset="-128"/>
              <a:ea typeface="Noto Serif JP" panose="02020200000000000000" pitchFamily="18" charset="-128"/>
              <a:cs typeface="+mn-cs"/>
            </a:rPr>
            <a:t>工期・完工日は見積段階では記入不要です。</a:t>
          </a:r>
          <a:endParaRPr lang="en-US" altLang="ja-JP" sz="3600" b="0" i="0" u="none" strike="noStrike">
            <a:solidFill>
              <a:srgbClr val="FF0000"/>
            </a:solidFill>
            <a:effectLst/>
            <a:latin typeface="Noto Serif JP" panose="02020200000000000000" pitchFamily="18" charset="-128"/>
            <a:ea typeface="Noto Serif JP" panose="02020200000000000000" pitchFamily="18" charset="-128"/>
            <a:cs typeface="+mn-cs"/>
          </a:endParaRPr>
        </a:p>
        <a:p>
          <a:r>
            <a:rPr kumimoji="1" lang="ja-JP" altLang="en-US" sz="3600" b="0" i="0" u="none" strike="noStrike">
              <a:solidFill>
                <a:srgbClr val="FF0000"/>
              </a:solidFill>
              <a:effectLst/>
              <a:latin typeface="Noto Serif JP" panose="02020200000000000000" pitchFamily="18" charset="-128"/>
              <a:ea typeface="Noto Serif JP" panose="02020200000000000000" pitchFamily="18" charset="-128"/>
              <a:cs typeface="+mn-cs"/>
            </a:rPr>
            <a:t>工期確定したら記入して下さい。</a:t>
          </a:r>
          <a:endParaRPr kumimoji="1" lang="ja-JP" altLang="en-US" sz="11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31</xdr:col>
      <xdr:colOff>381000</xdr:colOff>
      <xdr:row>7</xdr:row>
      <xdr:rowOff>127000</xdr:rowOff>
    </xdr:from>
    <xdr:to>
      <xdr:col>43</xdr:col>
      <xdr:colOff>152400</xdr:colOff>
      <xdr:row>10</xdr:row>
      <xdr:rowOff>330200</xdr:rowOff>
    </xdr:to>
    <xdr:sp macro="" textlink="">
      <xdr:nvSpPr>
        <xdr:cNvPr id="11" name="テキスト ボックス 10">
          <a:extLst>
            <a:ext uri="{FF2B5EF4-FFF2-40B4-BE49-F238E27FC236}">
              <a16:creationId xmlns:a16="http://schemas.microsoft.com/office/drawing/2014/main" id="{9282CCB4-DBAC-7748-A28E-8A12C211B05E}"/>
            </a:ext>
          </a:extLst>
        </xdr:cNvPr>
        <xdr:cNvSpPr txBox="1"/>
      </xdr:nvSpPr>
      <xdr:spPr>
        <a:xfrm>
          <a:off x="21412200" y="4749800"/>
          <a:ext cx="4927600" cy="21844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ja-JP" altLang="en-US" sz="3600" b="0" i="0" u="none" strike="noStrike">
              <a:solidFill>
                <a:srgbClr val="FF0000"/>
              </a:solidFill>
              <a:effectLst/>
              <a:latin typeface="Noto Serif JP" panose="02020200000000000000" pitchFamily="18" charset="-128"/>
              <a:ea typeface="Noto Serif JP" panose="02020200000000000000" pitchFamily="18" charset="-128"/>
              <a:cs typeface="+mn-cs"/>
            </a:rPr>
            <a:t>色付きのセルに記入して下さい。</a:t>
          </a:r>
          <a:r>
            <a:rPr lang="ja-JP" altLang="en-US" sz="11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a:solidFill>
                <a:srgbClr val="FF0000"/>
              </a:solidFill>
              <a:latin typeface="Noto Serif JP" panose="02020200000000000000" pitchFamily="18" charset="-128"/>
              <a:ea typeface="Noto Serif JP" panose="02020200000000000000" pitchFamily="18" charset="-128"/>
            </a:rPr>
            <a:t> </a:t>
          </a:r>
          <a:endParaRPr kumimoji="1" lang="ja-JP" altLang="en-US" sz="11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0</xdr:col>
      <xdr:colOff>1143000</xdr:colOff>
      <xdr:row>22</xdr:row>
      <xdr:rowOff>584200</xdr:rowOff>
    </xdr:from>
    <xdr:to>
      <xdr:col>26</xdr:col>
      <xdr:colOff>101600</xdr:colOff>
      <xdr:row>30</xdr:row>
      <xdr:rowOff>50800</xdr:rowOff>
    </xdr:to>
    <xdr:sp macro="" textlink="">
      <xdr:nvSpPr>
        <xdr:cNvPr id="12" name="テキスト ボックス 11">
          <a:extLst>
            <a:ext uri="{FF2B5EF4-FFF2-40B4-BE49-F238E27FC236}">
              <a16:creationId xmlns:a16="http://schemas.microsoft.com/office/drawing/2014/main" id="{6BF4E4C0-B4B9-FBCC-3F50-3D5B87C8043A}"/>
            </a:ext>
          </a:extLst>
        </xdr:cNvPr>
        <xdr:cNvSpPr txBox="1"/>
      </xdr:nvSpPr>
      <xdr:spPr>
        <a:xfrm>
          <a:off x="1143000" y="15113000"/>
          <a:ext cx="1633220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latin typeface="Noto Serif JP" panose="02020200000000000000" pitchFamily="18" charset="-128"/>
              <a:ea typeface="Noto Serif JP" panose="02020200000000000000" pitchFamily="18" charset="-128"/>
            </a:rPr>
            <a:t>推奨環境</a:t>
          </a:r>
        </a:p>
        <a:p>
          <a:endParaRPr kumimoji="1" lang="ja-JP" altLang="en-US" sz="2000">
            <a:solidFill>
              <a:schemeClr val="tx1"/>
            </a:solidFill>
            <a:latin typeface="Noto Serif JP" panose="02020200000000000000" pitchFamily="18" charset="-128"/>
            <a:ea typeface="Noto Serif JP" panose="02020200000000000000" pitchFamily="18" charset="-128"/>
          </a:endParaRPr>
        </a:p>
        <a:p>
          <a:r>
            <a:rPr kumimoji="1" lang="en" altLang="ja-JP" sz="2000">
              <a:solidFill>
                <a:schemeClr val="tx1"/>
              </a:solidFill>
              <a:latin typeface="Noto Serif JP" panose="02020200000000000000" pitchFamily="18" charset="-128"/>
              <a:ea typeface="Noto Serif JP" panose="02020200000000000000" pitchFamily="18" charset="-128"/>
            </a:rPr>
            <a:t>Windows 11 </a:t>
          </a:r>
          <a:r>
            <a:rPr kumimoji="1" lang="ja-JP" altLang="en-US" sz="2000">
              <a:solidFill>
                <a:schemeClr val="tx1"/>
              </a:solidFill>
              <a:latin typeface="Noto Serif JP" panose="02020200000000000000" pitchFamily="18" charset="-128"/>
              <a:ea typeface="Noto Serif JP" panose="02020200000000000000" pitchFamily="18" charset="-128"/>
            </a:rPr>
            <a:t>バージョン </a:t>
          </a:r>
          <a:r>
            <a:rPr kumimoji="1" lang="en-US" altLang="ja-JP" sz="2000">
              <a:solidFill>
                <a:schemeClr val="tx1"/>
              </a:solidFill>
              <a:latin typeface="Noto Serif JP" panose="02020200000000000000" pitchFamily="18" charset="-128"/>
              <a:ea typeface="Noto Serif JP" panose="02020200000000000000" pitchFamily="18" charset="-128"/>
            </a:rPr>
            <a:t>23</a:t>
          </a:r>
          <a:r>
            <a:rPr kumimoji="1" lang="en" altLang="ja-JP" sz="2000">
              <a:solidFill>
                <a:schemeClr val="tx1"/>
              </a:solidFill>
              <a:latin typeface="Noto Serif JP" panose="02020200000000000000" pitchFamily="18" charset="-128"/>
              <a:ea typeface="Noto Serif JP" panose="02020200000000000000" pitchFamily="18" charset="-128"/>
            </a:rPr>
            <a:t>H2</a:t>
          </a:r>
          <a:r>
            <a:rPr kumimoji="1" lang="ja-JP" altLang="en" sz="2000">
              <a:solidFill>
                <a:schemeClr val="tx1"/>
              </a:solidFill>
              <a:latin typeface="Noto Serif JP" panose="02020200000000000000" pitchFamily="18" charset="-128"/>
              <a:ea typeface="Noto Serif JP" panose="02020200000000000000" pitchFamily="18" charset="-128"/>
            </a:rPr>
            <a:t>：</a:t>
          </a:r>
          <a:r>
            <a:rPr kumimoji="1" lang="en" altLang="ja-JP" sz="2000">
              <a:solidFill>
                <a:schemeClr val="tx1"/>
              </a:solidFill>
              <a:latin typeface="Noto Serif JP" panose="02020200000000000000" pitchFamily="18" charset="-128"/>
              <a:ea typeface="Noto Serif JP" panose="02020200000000000000" pitchFamily="18" charset="-128"/>
            </a:rPr>
            <a:t>Build 22631.5116</a:t>
          </a:r>
          <a:r>
            <a:rPr kumimoji="1" lang="ja-JP" altLang="en" sz="2000">
              <a:solidFill>
                <a:schemeClr val="tx1"/>
              </a:solidFill>
              <a:latin typeface="Noto Serif JP" panose="02020200000000000000" pitchFamily="18" charset="-128"/>
              <a:ea typeface="Noto Serif JP" panose="02020200000000000000" pitchFamily="18" charset="-128"/>
            </a:rPr>
            <a:t>（</a:t>
          </a:r>
          <a:r>
            <a:rPr kumimoji="1" lang="en" altLang="ja-JP" sz="2000">
              <a:solidFill>
                <a:schemeClr val="tx1"/>
              </a:solidFill>
              <a:latin typeface="Noto Serif JP" panose="02020200000000000000" pitchFamily="18" charset="-128"/>
              <a:ea typeface="Noto Serif JP" panose="02020200000000000000" pitchFamily="18" charset="-128"/>
            </a:rPr>
            <a:t>KB5053657</a:t>
          </a:r>
          <a:r>
            <a:rPr kumimoji="1" lang="ja-JP" altLang="en" sz="2000">
              <a:solidFill>
                <a:schemeClr val="tx1"/>
              </a:solidFill>
              <a:latin typeface="Noto Serif JP" panose="02020200000000000000" pitchFamily="18" charset="-128"/>
              <a:ea typeface="Noto Serif JP" panose="02020200000000000000" pitchFamily="18" charset="-128"/>
            </a:rPr>
            <a:t>）</a:t>
          </a:r>
        </a:p>
        <a:p>
          <a:endParaRPr kumimoji="1" lang="ja-JP" altLang="en" sz="2000">
            <a:solidFill>
              <a:schemeClr val="tx1"/>
            </a:solidFill>
            <a:latin typeface="Noto Serif JP" panose="02020200000000000000" pitchFamily="18" charset="-128"/>
            <a:ea typeface="Noto Serif JP" panose="02020200000000000000" pitchFamily="18" charset="-128"/>
          </a:endParaRPr>
        </a:p>
        <a:p>
          <a:r>
            <a:rPr kumimoji="1" lang="en" altLang="ja-JP" sz="2000">
              <a:solidFill>
                <a:schemeClr val="tx1"/>
              </a:solidFill>
              <a:latin typeface="Noto Serif JP" panose="02020200000000000000" pitchFamily="18" charset="-128"/>
              <a:ea typeface="Noto Serif JP" panose="02020200000000000000" pitchFamily="18" charset="-128"/>
            </a:rPr>
            <a:t>Windows 10 </a:t>
          </a:r>
          <a:r>
            <a:rPr kumimoji="1" lang="ja-JP" altLang="en-US" sz="2000">
              <a:solidFill>
                <a:schemeClr val="tx1"/>
              </a:solidFill>
              <a:latin typeface="Noto Serif JP" panose="02020200000000000000" pitchFamily="18" charset="-128"/>
              <a:ea typeface="Noto Serif JP" panose="02020200000000000000" pitchFamily="18" charset="-128"/>
            </a:rPr>
            <a:t>バージョン </a:t>
          </a:r>
          <a:r>
            <a:rPr kumimoji="1" lang="en-US" altLang="ja-JP" sz="2000">
              <a:solidFill>
                <a:schemeClr val="tx1"/>
              </a:solidFill>
              <a:latin typeface="Noto Serif JP" panose="02020200000000000000" pitchFamily="18" charset="-128"/>
              <a:ea typeface="Noto Serif JP" panose="02020200000000000000" pitchFamily="18" charset="-128"/>
            </a:rPr>
            <a:t>22</a:t>
          </a:r>
          <a:r>
            <a:rPr kumimoji="1" lang="en" altLang="ja-JP" sz="2000">
              <a:solidFill>
                <a:schemeClr val="tx1"/>
              </a:solidFill>
              <a:latin typeface="Noto Serif JP" panose="02020200000000000000" pitchFamily="18" charset="-128"/>
              <a:ea typeface="Noto Serif JP" panose="02020200000000000000" pitchFamily="18" charset="-128"/>
            </a:rPr>
            <a:t>H2</a:t>
          </a:r>
          <a:r>
            <a:rPr kumimoji="1" lang="ja-JP" altLang="en" sz="2000">
              <a:solidFill>
                <a:schemeClr val="tx1"/>
              </a:solidFill>
              <a:latin typeface="Noto Serif JP" panose="02020200000000000000" pitchFamily="18" charset="-128"/>
              <a:ea typeface="Noto Serif JP" panose="02020200000000000000" pitchFamily="18" charset="-128"/>
            </a:rPr>
            <a:t>：</a:t>
          </a:r>
          <a:r>
            <a:rPr kumimoji="1" lang="en" altLang="ja-JP" sz="2000">
              <a:solidFill>
                <a:schemeClr val="tx1"/>
              </a:solidFill>
              <a:latin typeface="Noto Serif JP" panose="02020200000000000000" pitchFamily="18" charset="-128"/>
              <a:ea typeface="Noto Serif JP" panose="02020200000000000000" pitchFamily="18" charset="-128"/>
            </a:rPr>
            <a:t>Build 19045.5674</a:t>
          </a:r>
          <a:r>
            <a:rPr kumimoji="1" lang="ja-JP" altLang="en" sz="2000">
              <a:solidFill>
                <a:schemeClr val="tx1"/>
              </a:solidFill>
              <a:latin typeface="Noto Serif JP" panose="02020200000000000000" pitchFamily="18" charset="-128"/>
              <a:ea typeface="Noto Serif JP" panose="02020200000000000000" pitchFamily="18" charset="-128"/>
            </a:rPr>
            <a:t>（</a:t>
          </a:r>
          <a:r>
            <a:rPr kumimoji="1" lang="en" altLang="ja-JP" sz="2000">
              <a:solidFill>
                <a:schemeClr val="tx1"/>
              </a:solidFill>
              <a:latin typeface="Noto Serif JP" panose="02020200000000000000" pitchFamily="18" charset="-128"/>
              <a:ea typeface="Noto Serif JP" panose="02020200000000000000" pitchFamily="18" charset="-128"/>
            </a:rPr>
            <a:t>KB5053643</a:t>
          </a:r>
          <a:r>
            <a:rPr kumimoji="1" lang="ja-JP" altLang="en" sz="2000">
              <a:solidFill>
                <a:schemeClr val="tx1"/>
              </a:solidFill>
              <a:latin typeface="Noto Serif JP" panose="02020200000000000000" pitchFamily="18" charset="-128"/>
              <a:ea typeface="Noto Serif JP" panose="02020200000000000000" pitchFamily="18" charset="-128"/>
            </a:rPr>
            <a:t>）</a:t>
          </a:r>
        </a:p>
        <a:p>
          <a:endParaRPr kumimoji="1" lang="ja-JP" altLang="en" sz="2000">
            <a:solidFill>
              <a:schemeClr val="tx1"/>
            </a:solidFill>
            <a:latin typeface="Noto Serif JP" panose="02020200000000000000" pitchFamily="18" charset="-128"/>
            <a:ea typeface="Noto Serif JP" panose="02020200000000000000" pitchFamily="18" charset="-128"/>
          </a:endParaRPr>
        </a:p>
        <a:p>
          <a:r>
            <a:rPr kumimoji="1" lang="ja-JP" altLang="en-US" sz="2000">
              <a:solidFill>
                <a:schemeClr val="tx1"/>
              </a:solidFill>
              <a:latin typeface="Noto Serif JP" panose="02020200000000000000" pitchFamily="18" charset="-128"/>
              <a:ea typeface="Noto Serif JP" panose="02020200000000000000" pitchFamily="18" charset="-128"/>
            </a:rPr>
            <a:t>上記より古い環境ではフォントが反映されない為、必ず上記以上のバージョンへアップデートを行ってください。</a:t>
          </a:r>
        </a:p>
      </xdr:txBody>
    </xdr:sp>
    <xdr:clientData/>
  </xdr:twoCellAnchor>
  <xdr:twoCellAnchor>
    <xdr:from>
      <xdr:col>6</xdr:col>
      <xdr:colOff>25400</xdr:colOff>
      <xdr:row>1</xdr:row>
      <xdr:rowOff>25400</xdr:rowOff>
    </xdr:from>
    <xdr:to>
      <xdr:col>27</xdr:col>
      <xdr:colOff>431800</xdr:colOff>
      <xdr:row>5</xdr:row>
      <xdr:rowOff>635000</xdr:rowOff>
    </xdr:to>
    <xdr:sp macro="" textlink="">
      <xdr:nvSpPr>
        <xdr:cNvPr id="14" name="テキスト ボックス 13">
          <a:extLst>
            <a:ext uri="{FF2B5EF4-FFF2-40B4-BE49-F238E27FC236}">
              <a16:creationId xmlns:a16="http://schemas.microsoft.com/office/drawing/2014/main" id="{E2FB67E5-1299-8C17-5769-5F51A2DB4608}"/>
            </a:ext>
          </a:extLst>
        </xdr:cNvPr>
        <xdr:cNvSpPr txBox="1"/>
      </xdr:nvSpPr>
      <xdr:spPr>
        <a:xfrm>
          <a:off x="9093200" y="685800"/>
          <a:ext cx="10541000" cy="3251200"/>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2800">
              <a:latin typeface="Noto Serif JP" panose="02020200000000000000" pitchFamily="18" charset="-128"/>
              <a:ea typeface="Noto Serif JP" panose="02020200000000000000" pitchFamily="18" charset="-128"/>
            </a:rPr>
            <a:t>民間行工事の</a:t>
          </a:r>
          <a:r>
            <a:rPr lang="en-US" altLang="ja-JP" sz="2800">
              <a:latin typeface="Noto Serif JP" panose="02020200000000000000" pitchFamily="18" charset="-128"/>
              <a:ea typeface="Noto Serif JP" panose="02020200000000000000" pitchFamily="18" charset="-128"/>
            </a:rPr>
            <a:t>5,000</a:t>
          </a:r>
          <a:r>
            <a:rPr lang="ja-JP" altLang="en-US" sz="2800">
              <a:latin typeface="Noto Serif JP" panose="02020200000000000000" pitchFamily="18" charset="-128"/>
              <a:ea typeface="Noto Serif JP" panose="02020200000000000000" pitchFamily="18" charset="-128"/>
            </a:rPr>
            <a:t>万円 （建築一式工事については</a:t>
          </a:r>
          <a:r>
            <a:rPr lang="en-US" altLang="ja-JP" sz="2800">
              <a:latin typeface="Noto Serif JP" panose="02020200000000000000" pitchFamily="18" charset="-128"/>
              <a:ea typeface="Noto Serif JP" panose="02020200000000000000" pitchFamily="18" charset="-128"/>
            </a:rPr>
            <a:t>8,000</a:t>
          </a:r>
          <a:r>
            <a:rPr lang="ja-JP" altLang="en-US" sz="2800">
              <a:latin typeface="Noto Serif JP" panose="02020200000000000000" pitchFamily="18" charset="-128"/>
              <a:ea typeface="Noto Serif JP" panose="02020200000000000000" pitchFamily="18" charset="-128"/>
            </a:rPr>
            <a:t>万円）未満の工事で使用するフォーマットになります。</a:t>
          </a:r>
          <a:endParaRPr lang="en-US" altLang="ja-JP" sz="2800">
            <a:latin typeface="Noto Serif JP" panose="02020200000000000000" pitchFamily="18" charset="-128"/>
            <a:ea typeface="Noto Serif JP" panose="020202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xdr:row>
      <xdr:rowOff>1</xdr:rowOff>
    </xdr:from>
    <xdr:to>
      <xdr:col>15</xdr:col>
      <xdr:colOff>635000</xdr:colOff>
      <xdr:row>2</xdr:row>
      <xdr:rowOff>529167</xdr:rowOff>
    </xdr:to>
    <xdr:sp macro="" textlink="">
      <xdr:nvSpPr>
        <xdr:cNvPr id="2" name="テキスト ボックス 1">
          <a:extLst>
            <a:ext uri="{FF2B5EF4-FFF2-40B4-BE49-F238E27FC236}">
              <a16:creationId xmlns:a16="http://schemas.microsoft.com/office/drawing/2014/main" id="{66AA7CFE-0C06-AE4C-80C6-6B40D01BCD89}"/>
            </a:ext>
          </a:extLst>
        </xdr:cNvPr>
        <xdr:cNvSpPr txBox="1"/>
      </xdr:nvSpPr>
      <xdr:spPr>
        <a:xfrm>
          <a:off x="20806833" y="740834"/>
          <a:ext cx="3556000" cy="529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latin typeface="Noto Serif JP" panose="02020200000000000000" pitchFamily="18" charset="-128"/>
              <a:ea typeface="Noto Serif JP" panose="02020200000000000000" pitchFamily="18" charset="-128"/>
            </a:rPr>
            <a:t>※</a:t>
          </a:r>
          <a:r>
            <a:rPr kumimoji="1" lang="ja-JP" altLang="en-US" sz="2000">
              <a:solidFill>
                <a:srgbClr val="FF0000"/>
              </a:solidFill>
              <a:latin typeface="Noto Serif JP" panose="02020200000000000000" pitchFamily="18" charset="-128"/>
              <a:ea typeface="Noto Serif JP" panose="02020200000000000000" pitchFamily="18" charset="-128"/>
            </a:rPr>
            <a:t>合計の記載は不要です。</a:t>
          </a:r>
          <a:br>
            <a:rPr kumimoji="1" lang="en-US" altLang="ja-JP" sz="2000">
              <a:solidFill>
                <a:srgbClr val="FF0000"/>
              </a:solidFill>
              <a:latin typeface="Noto Serif JP" panose="02020200000000000000" pitchFamily="18" charset="-128"/>
              <a:ea typeface="Noto Serif JP" panose="02020200000000000000" pitchFamily="18" charset="-128"/>
            </a:rPr>
          </a:br>
          <a:br>
            <a:rPr kumimoji="1" lang="en-US" altLang="ja-JP" sz="2000">
              <a:solidFill>
                <a:srgbClr val="FF0000"/>
              </a:solidFill>
              <a:latin typeface="Noto Serif JP" panose="02020200000000000000" pitchFamily="18" charset="-128"/>
              <a:ea typeface="Noto Serif JP" panose="02020200000000000000" pitchFamily="18" charset="-128"/>
            </a:rPr>
          </a:br>
          <a:endParaRPr kumimoji="1" lang="ja-JP" altLang="en-US" sz="2000">
            <a:solidFill>
              <a:srgbClr val="FF0000"/>
            </a:solidFill>
            <a:latin typeface="Noto Serif JP" panose="02020200000000000000" pitchFamily="18" charset="-128"/>
            <a:ea typeface="Noto Serif JP" panose="020202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50800</xdr:colOff>
      <xdr:row>0</xdr:row>
      <xdr:rowOff>50800</xdr:rowOff>
    </xdr:from>
    <xdr:to>
      <xdr:col>65</xdr:col>
      <xdr:colOff>292100</xdr:colOff>
      <xdr:row>3</xdr:row>
      <xdr:rowOff>25400</xdr:rowOff>
    </xdr:to>
    <xdr:pic>
      <xdr:nvPicPr>
        <xdr:cNvPr id="8" name="グラフィックス 7">
          <a:extLst>
            <a:ext uri="{FF2B5EF4-FFF2-40B4-BE49-F238E27FC236}">
              <a16:creationId xmlns:a16="http://schemas.microsoft.com/office/drawing/2014/main" id="{71992C9A-A731-4A43-85E2-2FEF31029E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75400" y="50800"/>
          <a:ext cx="4864100" cy="1041400"/>
        </a:xfrm>
        <a:prstGeom prst="rect">
          <a:avLst/>
        </a:prstGeom>
      </xdr:spPr>
    </xdr:pic>
    <xdr:clientData/>
  </xdr:twoCellAnchor>
  <xdr:twoCellAnchor editAs="oneCell">
    <xdr:from>
      <xdr:col>118</xdr:col>
      <xdr:colOff>50800</xdr:colOff>
      <xdr:row>0</xdr:row>
      <xdr:rowOff>50800</xdr:rowOff>
    </xdr:from>
    <xdr:to>
      <xdr:col>132</xdr:col>
      <xdr:colOff>292100</xdr:colOff>
      <xdr:row>3</xdr:row>
      <xdr:rowOff>25400</xdr:rowOff>
    </xdr:to>
    <xdr:pic>
      <xdr:nvPicPr>
        <xdr:cNvPr id="9" name="グラフィックス 8">
          <a:extLst>
            <a:ext uri="{FF2B5EF4-FFF2-40B4-BE49-F238E27FC236}">
              <a16:creationId xmlns:a16="http://schemas.microsoft.com/office/drawing/2014/main" id="{E6B8CC23-7694-8444-929C-77AFBAFF23A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3129200" y="50800"/>
          <a:ext cx="4864100" cy="1041400"/>
        </a:xfrm>
        <a:prstGeom prst="rect">
          <a:avLst/>
        </a:prstGeom>
      </xdr:spPr>
    </xdr:pic>
    <xdr:clientData/>
  </xdr:twoCellAnchor>
  <xdr:twoCellAnchor editAs="oneCell">
    <xdr:from>
      <xdr:col>185</xdr:col>
      <xdr:colOff>50800</xdr:colOff>
      <xdr:row>0</xdr:row>
      <xdr:rowOff>50800</xdr:rowOff>
    </xdr:from>
    <xdr:to>
      <xdr:col>199</xdr:col>
      <xdr:colOff>292100</xdr:colOff>
      <xdr:row>3</xdr:row>
      <xdr:rowOff>25400</xdr:rowOff>
    </xdr:to>
    <xdr:pic>
      <xdr:nvPicPr>
        <xdr:cNvPr id="10" name="グラフィックス 9">
          <a:extLst>
            <a:ext uri="{FF2B5EF4-FFF2-40B4-BE49-F238E27FC236}">
              <a16:creationId xmlns:a16="http://schemas.microsoft.com/office/drawing/2014/main" id="{0CF2E605-3EB0-D34A-B51B-581431A3AF2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310000" y="50800"/>
          <a:ext cx="4864100" cy="1041400"/>
        </a:xfrm>
        <a:prstGeom prst="rect">
          <a:avLst/>
        </a:prstGeom>
      </xdr:spPr>
    </xdr:pic>
    <xdr:clientData/>
  </xdr:twoCellAnchor>
  <xdr:twoCellAnchor editAs="oneCell">
    <xdr:from>
      <xdr:col>252</xdr:col>
      <xdr:colOff>50800</xdr:colOff>
      <xdr:row>0</xdr:row>
      <xdr:rowOff>50800</xdr:rowOff>
    </xdr:from>
    <xdr:to>
      <xdr:col>266</xdr:col>
      <xdr:colOff>292100</xdr:colOff>
      <xdr:row>3</xdr:row>
      <xdr:rowOff>25400</xdr:rowOff>
    </xdr:to>
    <xdr:pic>
      <xdr:nvPicPr>
        <xdr:cNvPr id="11" name="グラフィックス 10">
          <a:extLst>
            <a:ext uri="{FF2B5EF4-FFF2-40B4-BE49-F238E27FC236}">
              <a16:creationId xmlns:a16="http://schemas.microsoft.com/office/drawing/2014/main" id="{430B1089-B3BF-F44C-BF1A-0B65DA12DDE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1490800" y="50800"/>
          <a:ext cx="4864100" cy="1041400"/>
        </a:xfrm>
        <a:prstGeom prst="rect">
          <a:avLst/>
        </a:prstGeom>
      </xdr:spPr>
    </xdr:pic>
    <xdr:clientData/>
  </xdr:twoCellAnchor>
  <xdr:twoCellAnchor editAs="oneCell">
    <xdr:from>
      <xdr:col>319</xdr:col>
      <xdr:colOff>50800</xdr:colOff>
      <xdr:row>0</xdr:row>
      <xdr:rowOff>50800</xdr:rowOff>
    </xdr:from>
    <xdr:to>
      <xdr:col>333</xdr:col>
      <xdr:colOff>292100</xdr:colOff>
      <xdr:row>3</xdr:row>
      <xdr:rowOff>25400</xdr:rowOff>
    </xdr:to>
    <xdr:pic>
      <xdr:nvPicPr>
        <xdr:cNvPr id="12" name="グラフィックス 11">
          <a:extLst>
            <a:ext uri="{FF2B5EF4-FFF2-40B4-BE49-F238E27FC236}">
              <a16:creationId xmlns:a16="http://schemas.microsoft.com/office/drawing/2014/main" id="{877BE504-5C99-7541-A275-1F4DB671F8C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5671600" y="50800"/>
          <a:ext cx="4864100" cy="1041400"/>
        </a:xfrm>
        <a:prstGeom prst="rect">
          <a:avLst/>
        </a:prstGeom>
      </xdr:spPr>
    </xdr:pic>
    <xdr:clientData/>
  </xdr:twoCellAnchor>
  <xdr:twoCellAnchor editAs="oneCell">
    <xdr:from>
      <xdr:col>386</xdr:col>
      <xdr:colOff>50800</xdr:colOff>
      <xdr:row>0</xdr:row>
      <xdr:rowOff>50800</xdr:rowOff>
    </xdr:from>
    <xdr:to>
      <xdr:col>400</xdr:col>
      <xdr:colOff>292100</xdr:colOff>
      <xdr:row>3</xdr:row>
      <xdr:rowOff>25400</xdr:rowOff>
    </xdr:to>
    <xdr:pic>
      <xdr:nvPicPr>
        <xdr:cNvPr id="13" name="グラフィックス 12">
          <a:extLst>
            <a:ext uri="{FF2B5EF4-FFF2-40B4-BE49-F238E27FC236}">
              <a16:creationId xmlns:a16="http://schemas.microsoft.com/office/drawing/2014/main" id="{26227C99-DE14-6144-801D-286141305D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9852400" y="50800"/>
          <a:ext cx="4864100" cy="1041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50</xdr:col>
      <xdr:colOff>50800</xdr:colOff>
      <xdr:row>0</xdr:row>
      <xdr:rowOff>50800</xdr:rowOff>
    </xdr:from>
    <xdr:to>
      <xdr:col>64</xdr:col>
      <xdr:colOff>292100</xdr:colOff>
      <xdr:row>3</xdr:row>
      <xdr:rowOff>25400</xdr:rowOff>
    </xdr:to>
    <xdr:pic>
      <xdr:nvPicPr>
        <xdr:cNvPr id="3" name="グラフィックス 2">
          <a:extLst>
            <a:ext uri="{FF2B5EF4-FFF2-40B4-BE49-F238E27FC236}">
              <a16:creationId xmlns:a16="http://schemas.microsoft.com/office/drawing/2014/main" id="{C2EB4613-A022-F289-5EF1-BD8364F1A67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745200" y="50800"/>
          <a:ext cx="4864100" cy="1041400"/>
        </a:xfrm>
        <a:prstGeom prst="rect">
          <a:avLst/>
        </a:prstGeom>
      </xdr:spPr>
    </xdr:pic>
    <xdr:clientData/>
  </xdr:twoCellAnchor>
  <xdr:twoCellAnchor editAs="oneCell">
    <xdr:from>
      <xdr:col>118</xdr:col>
      <xdr:colOff>76200</xdr:colOff>
      <xdr:row>0</xdr:row>
      <xdr:rowOff>50800</xdr:rowOff>
    </xdr:from>
    <xdr:to>
      <xdr:col>132</xdr:col>
      <xdr:colOff>317500</xdr:colOff>
      <xdr:row>3</xdr:row>
      <xdr:rowOff>25400</xdr:rowOff>
    </xdr:to>
    <xdr:pic>
      <xdr:nvPicPr>
        <xdr:cNvPr id="4" name="グラフィックス 3">
          <a:extLst>
            <a:ext uri="{FF2B5EF4-FFF2-40B4-BE49-F238E27FC236}">
              <a16:creationId xmlns:a16="http://schemas.microsoft.com/office/drawing/2014/main" id="{B19F7E78-537D-6A4F-86E1-6A26CC086CA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3154600" y="50800"/>
          <a:ext cx="4864100" cy="1041400"/>
        </a:xfrm>
        <a:prstGeom prst="rect">
          <a:avLst/>
        </a:prstGeom>
      </xdr:spPr>
    </xdr:pic>
    <xdr:clientData/>
  </xdr:twoCellAnchor>
  <xdr:twoCellAnchor editAs="oneCell">
    <xdr:from>
      <xdr:col>185</xdr:col>
      <xdr:colOff>50800</xdr:colOff>
      <xdr:row>0</xdr:row>
      <xdr:rowOff>50800</xdr:rowOff>
    </xdr:from>
    <xdr:to>
      <xdr:col>199</xdr:col>
      <xdr:colOff>292100</xdr:colOff>
      <xdr:row>3</xdr:row>
      <xdr:rowOff>25400</xdr:rowOff>
    </xdr:to>
    <xdr:pic>
      <xdr:nvPicPr>
        <xdr:cNvPr id="5" name="グラフィックス 4">
          <a:extLst>
            <a:ext uri="{FF2B5EF4-FFF2-40B4-BE49-F238E27FC236}">
              <a16:creationId xmlns:a16="http://schemas.microsoft.com/office/drawing/2014/main" id="{E49C81D0-844E-7E4E-9851-59D866EF91E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310000" y="50800"/>
          <a:ext cx="4864100" cy="1041400"/>
        </a:xfrm>
        <a:prstGeom prst="rect">
          <a:avLst/>
        </a:prstGeom>
      </xdr:spPr>
    </xdr:pic>
    <xdr:clientData/>
  </xdr:twoCellAnchor>
  <xdr:twoCellAnchor editAs="oneCell">
    <xdr:from>
      <xdr:col>252</xdr:col>
      <xdr:colOff>50800</xdr:colOff>
      <xdr:row>0</xdr:row>
      <xdr:rowOff>50800</xdr:rowOff>
    </xdr:from>
    <xdr:to>
      <xdr:col>266</xdr:col>
      <xdr:colOff>292100</xdr:colOff>
      <xdr:row>3</xdr:row>
      <xdr:rowOff>25400</xdr:rowOff>
    </xdr:to>
    <xdr:pic>
      <xdr:nvPicPr>
        <xdr:cNvPr id="6" name="グラフィックス 5">
          <a:extLst>
            <a:ext uri="{FF2B5EF4-FFF2-40B4-BE49-F238E27FC236}">
              <a16:creationId xmlns:a16="http://schemas.microsoft.com/office/drawing/2014/main" id="{62DA75C0-32BC-5140-81E9-E759C0DB607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1490800" y="50800"/>
          <a:ext cx="4864100" cy="1041400"/>
        </a:xfrm>
        <a:prstGeom prst="rect">
          <a:avLst/>
        </a:prstGeom>
      </xdr:spPr>
    </xdr:pic>
    <xdr:clientData/>
  </xdr:twoCellAnchor>
  <xdr:twoCellAnchor editAs="oneCell">
    <xdr:from>
      <xdr:col>319</xdr:col>
      <xdr:colOff>76200</xdr:colOff>
      <xdr:row>0</xdr:row>
      <xdr:rowOff>50800</xdr:rowOff>
    </xdr:from>
    <xdr:to>
      <xdr:col>333</xdr:col>
      <xdr:colOff>317500</xdr:colOff>
      <xdr:row>3</xdr:row>
      <xdr:rowOff>25400</xdr:rowOff>
    </xdr:to>
    <xdr:pic>
      <xdr:nvPicPr>
        <xdr:cNvPr id="7" name="グラフィックス 6">
          <a:extLst>
            <a:ext uri="{FF2B5EF4-FFF2-40B4-BE49-F238E27FC236}">
              <a16:creationId xmlns:a16="http://schemas.microsoft.com/office/drawing/2014/main" id="{0216EC26-3A49-F043-8786-CA7D9CDB2E6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5697000" y="50800"/>
          <a:ext cx="4864100" cy="1041400"/>
        </a:xfrm>
        <a:prstGeom prst="rect">
          <a:avLst/>
        </a:prstGeom>
      </xdr:spPr>
    </xdr:pic>
    <xdr:clientData/>
  </xdr:twoCellAnchor>
  <xdr:twoCellAnchor editAs="oneCell">
    <xdr:from>
      <xdr:col>386</xdr:col>
      <xdr:colOff>50800</xdr:colOff>
      <xdr:row>0</xdr:row>
      <xdr:rowOff>50800</xdr:rowOff>
    </xdr:from>
    <xdr:to>
      <xdr:col>400</xdr:col>
      <xdr:colOff>292100</xdr:colOff>
      <xdr:row>3</xdr:row>
      <xdr:rowOff>25400</xdr:rowOff>
    </xdr:to>
    <xdr:pic>
      <xdr:nvPicPr>
        <xdr:cNvPr id="8" name="グラフィックス 7">
          <a:extLst>
            <a:ext uri="{FF2B5EF4-FFF2-40B4-BE49-F238E27FC236}">
              <a16:creationId xmlns:a16="http://schemas.microsoft.com/office/drawing/2014/main" id="{E7082857-98CE-4743-91BB-8EF450C0287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9852400" y="50800"/>
          <a:ext cx="4864100" cy="1041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72</xdr:col>
      <xdr:colOff>88195</xdr:colOff>
      <xdr:row>57</xdr:row>
      <xdr:rowOff>86238</xdr:rowOff>
    </xdr:from>
    <xdr:to>
      <xdr:col>74</xdr:col>
      <xdr:colOff>43292</xdr:colOff>
      <xdr:row>58</xdr:row>
      <xdr:rowOff>128248</xdr:rowOff>
    </xdr:to>
    <xdr:sp macro="" textlink="">
      <xdr:nvSpPr>
        <xdr:cNvPr id="7" name="円/楕円 6">
          <a:extLst>
            <a:ext uri="{FF2B5EF4-FFF2-40B4-BE49-F238E27FC236}">
              <a16:creationId xmlns:a16="http://schemas.microsoft.com/office/drawing/2014/main" id="{7ED55931-2C67-5F4F-B805-A1CC291294D0}"/>
            </a:ext>
          </a:extLst>
        </xdr:cNvPr>
        <xdr:cNvSpPr/>
      </xdr:nvSpPr>
      <xdr:spPr>
        <a:xfrm>
          <a:off x="8484306" y="11101724"/>
          <a:ext cx="254958" cy="253677"/>
        </a:xfrm>
        <a:prstGeom prst="ellipse">
          <a:avLst/>
        </a:prstGeom>
        <a:noFill/>
        <a:ln w="9525" cap="flat" cmpd="sng" algn="ctr">
          <a:solidFill>
            <a:schemeClr val="tx1">
              <a:lumMod val="50000"/>
              <a:lumOff val="50000"/>
            </a:schemeClr>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81</xdr:col>
      <xdr:colOff>74706</xdr:colOff>
      <xdr:row>58</xdr:row>
      <xdr:rowOff>18676</xdr:rowOff>
    </xdr:from>
    <xdr:to>
      <xdr:col>92</xdr:col>
      <xdr:colOff>0</xdr:colOff>
      <xdr:row>58</xdr:row>
      <xdr:rowOff>18676</xdr:rowOff>
    </xdr:to>
    <xdr:cxnSp macro="">
      <xdr:nvCxnSpPr>
        <xdr:cNvPr id="4" name="直線矢印コネクタ 3">
          <a:extLst>
            <a:ext uri="{FF2B5EF4-FFF2-40B4-BE49-F238E27FC236}">
              <a16:creationId xmlns:a16="http://schemas.microsoft.com/office/drawing/2014/main" id="{DA7B465D-A80C-ACD4-6F18-D17FF0324693}"/>
            </a:ext>
          </a:extLst>
        </xdr:cNvPr>
        <xdr:cNvCxnSpPr/>
      </xdr:nvCxnSpPr>
      <xdr:spPr>
        <a:xfrm flipH="1">
          <a:off x="12177059" y="15445441"/>
          <a:ext cx="1568823"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88</xdr:col>
      <xdr:colOff>1</xdr:colOff>
      <xdr:row>57</xdr:row>
      <xdr:rowOff>33867</xdr:rowOff>
    </xdr:from>
    <xdr:to>
      <xdr:col>102</xdr:col>
      <xdr:colOff>67732</xdr:colOff>
      <xdr:row>59</xdr:row>
      <xdr:rowOff>67733</xdr:rowOff>
    </xdr:to>
    <xdr:sp macro="" textlink="">
      <xdr:nvSpPr>
        <xdr:cNvPr id="2" name="テキスト ボックス 1">
          <a:extLst>
            <a:ext uri="{FF2B5EF4-FFF2-40B4-BE49-F238E27FC236}">
              <a16:creationId xmlns:a16="http://schemas.microsoft.com/office/drawing/2014/main" id="{CC7CB402-DF50-45C0-A33B-8A4CC41DAD60}"/>
            </a:ext>
          </a:extLst>
        </xdr:cNvPr>
        <xdr:cNvSpPr txBox="1"/>
      </xdr:nvSpPr>
      <xdr:spPr>
        <a:xfrm>
          <a:off x="13411201" y="15680267"/>
          <a:ext cx="2201331" cy="474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latin typeface="Noto Serif JP" panose="02020200000000000000" pitchFamily="18" charset="-128"/>
              <a:ea typeface="Noto Serif JP" panose="02020200000000000000" pitchFamily="18" charset="-128"/>
            </a:rPr>
            <a:t>※IDEAL</a:t>
          </a:r>
          <a:r>
            <a:rPr kumimoji="1" lang="ja-JP" altLang="en-US" sz="2000">
              <a:solidFill>
                <a:srgbClr val="FF0000"/>
              </a:solidFill>
              <a:latin typeface="Noto Serif JP" panose="02020200000000000000" pitchFamily="18" charset="-128"/>
              <a:ea typeface="Noto Serif JP" panose="02020200000000000000" pitchFamily="18" charset="-128"/>
            </a:rPr>
            <a:t>記入欄</a:t>
          </a:r>
          <a:br>
            <a:rPr kumimoji="1" lang="en-US" altLang="ja-JP" sz="2000">
              <a:solidFill>
                <a:srgbClr val="FF0000"/>
              </a:solidFill>
              <a:latin typeface="Noto Serif JP" panose="02020200000000000000" pitchFamily="18" charset="-128"/>
              <a:ea typeface="Noto Serif JP" panose="02020200000000000000" pitchFamily="18" charset="-128"/>
            </a:rPr>
          </a:br>
          <a:br>
            <a:rPr kumimoji="1" lang="en-US" altLang="ja-JP" sz="2000">
              <a:solidFill>
                <a:srgbClr val="FF0000"/>
              </a:solidFill>
              <a:latin typeface="Noto Serif JP" panose="02020200000000000000" pitchFamily="18" charset="-128"/>
              <a:ea typeface="Noto Serif JP" panose="02020200000000000000" pitchFamily="18" charset="-128"/>
            </a:rPr>
          </a:br>
          <a:endParaRPr kumimoji="1" lang="ja-JP" altLang="en-US" sz="20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89</xdr:col>
      <xdr:colOff>38599</xdr:colOff>
      <xdr:row>39</xdr:row>
      <xdr:rowOff>169333</xdr:rowOff>
    </xdr:from>
    <xdr:to>
      <xdr:col>103</xdr:col>
      <xdr:colOff>84666</xdr:colOff>
      <xdr:row>41</xdr:row>
      <xdr:rowOff>270934</xdr:rowOff>
    </xdr:to>
    <xdr:sp macro="" textlink="">
      <xdr:nvSpPr>
        <xdr:cNvPr id="12" name="テキスト ボックス 11">
          <a:extLst>
            <a:ext uri="{FF2B5EF4-FFF2-40B4-BE49-F238E27FC236}">
              <a16:creationId xmlns:a16="http://schemas.microsoft.com/office/drawing/2014/main" id="{E5078C80-CF35-EB47-B3E3-69B46A201DB3}"/>
            </a:ext>
          </a:extLst>
        </xdr:cNvPr>
        <xdr:cNvSpPr txBox="1"/>
      </xdr:nvSpPr>
      <xdr:spPr>
        <a:xfrm>
          <a:off x="13602199" y="10769600"/>
          <a:ext cx="2179667" cy="677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latin typeface="Noto Serif JP" panose="02020200000000000000" pitchFamily="18" charset="-128"/>
              <a:ea typeface="Noto Serif JP" panose="02020200000000000000" pitchFamily="18" charset="-128"/>
            </a:rPr>
            <a:t>※</a:t>
          </a:r>
          <a:r>
            <a:rPr kumimoji="1" lang="ja-JP" altLang="en-US" sz="2000">
              <a:solidFill>
                <a:srgbClr val="FF0000"/>
              </a:solidFill>
              <a:latin typeface="Noto Serif JP" panose="02020200000000000000" pitchFamily="18" charset="-128"/>
              <a:ea typeface="Noto Serif JP" panose="02020200000000000000" pitchFamily="18" charset="-128"/>
            </a:rPr>
            <a:t>記入欄</a:t>
          </a:r>
          <a:br>
            <a:rPr kumimoji="1" lang="en-US" altLang="ja-JP" sz="2000">
              <a:solidFill>
                <a:srgbClr val="FF0000"/>
              </a:solidFill>
              <a:latin typeface="Noto Serif JP" panose="02020200000000000000" pitchFamily="18" charset="-128"/>
              <a:ea typeface="Noto Serif JP" panose="02020200000000000000" pitchFamily="18" charset="-128"/>
            </a:rPr>
          </a:br>
          <a:br>
            <a:rPr kumimoji="1" lang="en-US" altLang="ja-JP" sz="2000">
              <a:solidFill>
                <a:srgbClr val="FF0000"/>
              </a:solidFill>
              <a:latin typeface="Noto Serif JP" panose="02020200000000000000" pitchFamily="18" charset="-128"/>
              <a:ea typeface="Noto Serif JP" panose="02020200000000000000" pitchFamily="18" charset="-128"/>
            </a:rPr>
          </a:br>
          <a:endParaRPr kumimoji="1" lang="ja-JP" altLang="en-US" sz="20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2</xdr:col>
      <xdr:colOff>18676</xdr:colOff>
      <xdr:row>60</xdr:row>
      <xdr:rowOff>112059</xdr:rowOff>
    </xdr:from>
    <xdr:to>
      <xdr:col>77</xdr:col>
      <xdr:colOff>0</xdr:colOff>
      <xdr:row>62</xdr:row>
      <xdr:rowOff>280147</xdr:rowOff>
    </xdr:to>
    <xdr:sp macro="" textlink="">
      <xdr:nvSpPr>
        <xdr:cNvPr id="13" name="テキスト ボックス 12">
          <a:extLst>
            <a:ext uri="{FF2B5EF4-FFF2-40B4-BE49-F238E27FC236}">
              <a16:creationId xmlns:a16="http://schemas.microsoft.com/office/drawing/2014/main" id="{01F041E0-F39A-FAF7-DB7A-2DB6C44B7826}"/>
            </a:ext>
          </a:extLst>
        </xdr:cNvPr>
        <xdr:cNvSpPr txBox="1"/>
      </xdr:nvSpPr>
      <xdr:spPr>
        <a:xfrm>
          <a:off x="317500" y="16472647"/>
          <a:ext cx="11187206" cy="691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50000"/>
                  <a:lumOff val="50000"/>
                </a:schemeClr>
              </a:solidFill>
            </a:rPr>
            <a:t>・請負者は、工事が完了した場合、必要事項を記入後「工事完了・同確認書」を作成し ・注文者は、工事箇所を請負者と両者で確認した上で、必要事項を記入の上、工事完了確認に押印または、サインし注文者・に渡す。                                                 </a:t>
          </a:r>
        </a:p>
      </xdr:txBody>
    </xdr:sp>
    <xdr:clientData/>
  </xdr:twoCellAnchor>
  <xdr:twoCellAnchor>
    <xdr:from>
      <xdr:col>82</xdr:col>
      <xdr:colOff>16933</xdr:colOff>
      <xdr:row>40</xdr:row>
      <xdr:rowOff>270933</xdr:rowOff>
    </xdr:from>
    <xdr:to>
      <xdr:col>89</xdr:col>
      <xdr:colOff>50800</xdr:colOff>
      <xdr:row>40</xdr:row>
      <xdr:rowOff>270933</xdr:rowOff>
    </xdr:to>
    <xdr:cxnSp macro="">
      <xdr:nvCxnSpPr>
        <xdr:cNvPr id="3" name="直線矢印コネクタ 2">
          <a:extLst>
            <a:ext uri="{FF2B5EF4-FFF2-40B4-BE49-F238E27FC236}">
              <a16:creationId xmlns:a16="http://schemas.microsoft.com/office/drawing/2014/main" id="{C521A52B-9292-F441-A79B-13B29462426D}"/>
            </a:ext>
          </a:extLst>
        </xdr:cNvPr>
        <xdr:cNvCxnSpPr/>
      </xdr:nvCxnSpPr>
      <xdr:spPr>
        <a:xfrm flipH="1">
          <a:off x="12513733" y="11413066"/>
          <a:ext cx="1100667" cy="0"/>
        </a:xfrm>
        <a:prstGeom prst="straightConnector1">
          <a:avLst/>
        </a:prstGeom>
        <a:ln>
          <a:headEnd type="none" w="med" len="med"/>
          <a:tailEnd type="arrow" w="med" len="me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61</xdr:col>
      <xdr:colOff>105834</xdr:colOff>
      <xdr:row>1</xdr:row>
      <xdr:rowOff>428273</xdr:rowOff>
    </xdr:from>
    <xdr:to>
      <xdr:col>70</xdr:col>
      <xdr:colOff>74084</xdr:colOff>
      <xdr:row>1</xdr:row>
      <xdr:rowOff>428273</xdr:rowOff>
    </xdr:to>
    <xdr:cxnSp macro="">
      <xdr:nvCxnSpPr>
        <xdr:cNvPr id="3" name="直線矢印コネクタ 2">
          <a:extLst>
            <a:ext uri="{FF2B5EF4-FFF2-40B4-BE49-F238E27FC236}">
              <a16:creationId xmlns:a16="http://schemas.microsoft.com/office/drawing/2014/main" id="{45270477-2B51-A246-990B-00CBF8BEB612}"/>
            </a:ext>
          </a:extLst>
        </xdr:cNvPr>
        <xdr:cNvCxnSpPr/>
      </xdr:nvCxnSpPr>
      <xdr:spPr>
        <a:xfrm flipH="1">
          <a:off x="10176934" y="682273"/>
          <a:ext cx="1454150" cy="0"/>
        </a:xfrm>
        <a:prstGeom prst="straightConnector1">
          <a:avLst/>
        </a:prstGeom>
        <a:ln>
          <a:headEnd type="none" w="med" len="med"/>
          <a:tailEnd type="arrow" w="med" len="me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68</xdr:col>
      <xdr:colOff>10584</xdr:colOff>
      <xdr:row>1</xdr:row>
      <xdr:rowOff>123473</xdr:rowOff>
    </xdr:from>
    <xdr:to>
      <xdr:col>97</xdr:col>
      <xdr:colOff>80434</xdr:colOff>
      <xdr:row>2</xdr:row>
      <xdr:rowOff>194028</xdr:rowOff>
    </xdr:to>
    <xdr:sp macro="" textlink="">
      <xdr:nvSpPr>
        <xdr:cNvPr id="4" name="テキスト ボックス 3">
          <a:extLst>
            <a:ext uri="{FF2B5EF4-FFF2-40B4-BE49-F238E27FC236}">
              <a16:creationId xmlns:a16="http://schemas.microsoft.com/office/drawing/2014/main" id="{0A4FEF18-3BFD-4542-A9B1-EE593BB50FD3}"/>
            </a:ext>
          </a:extLst>
        </xdr:cNvPr>
        <xdr:cNvSpPr txBox="1"/>
      </xdr:nvSpPr>
      <xdr:spPr>
        <a:xfrm>
          <a:off x="11237384" y="377473"/>
          <a:ext cx="4857750" cy="578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latin typeface="Noto Serif JP" panose="02020200000000000000" pitchFamily="18" charset="-128"/>
              <a:ea typeface="Noto Serif JP" panose="02020200000000000000" pitchFamily="18" charset="-128"/>
            </a:rPr>
            <a:t>※</a:t>
          </a:r>
          <a:r>
            <a:rPr kumimoji="1" lang="ja-JP" altLang="en-US" sz="2800">
              <a:solidFill>
                <a:srgbClr val="FF0000"/>
              </a:solidFill>
              <a:latin typeface="Noto Serif JP" panose="02020200000000000000" pitchFamily="18" charset="-128"/>
              <a:ea typeface="Noto Serif JP" panose="02020200000000000000" pitchFamily="18" charset="-128"/>
            </a:rPr>
            <a:t>自動で本日付けになります。</a:t>
          </a:r>
          <a:endParaRPr kumimoji="1" lang="en-US" altLang="ja-JP" sz="2800">
            <a:solidFill>
              <a:srgbClr val="FF0000"/>
            </a:solidFill>
            <a:latin typeface="Noto Serif JP" panose="02020200000000000000" pitchFamily="18" charset="-128"/>
            <a:ea typeface="Noto Serif JP" panose="02020200000000000000" pitchFamily="18" charset="-128"/>
          </a:endParaRPr>
        </a:p>
        <a:p>
          <a:endParaRPr kumimoji="1" lang="en-US" altLang="ja-JP" sz="2800">
            <a:solidFill>
              <a:srgbClr val="FF0000"/>
            </a:solidFill>
          </a:endParaRPr>
        </a:p>
      </xdr:txBody>
    </xdr:sp>
    <xdr:clientData/>
  </xdr:twoCellAnchor>
  <xdr:twoCellAnchor>
    <xdr:from>
      <xdr:col>63</xdr:col>
      <xdr:colOff>0</xdr:colOff>
      <xdr:row>33</xdr:row>
      <xdr:rowOff>163689</xdr:rowOff>
    </xdr:from>
    <xdr:to>
      <xdr:col>71</xdr:col>
      <xdr:colOff>127000</xdr:colOff>
      <xdr:row>33</xdr:row>
      <xdr:rowOff>163689</xdr:rowOff>
    </xdr:to>
    <xdr:cxnSp macro="">
      <xdr:nvCxnSpPr>
        <xdr:cNvPr id="5" name="直線矢印コネクタ 4">
          <a:extLst>
            <a:ext uri="{FF2B5EF4-FFF2-40B4-BE49-F238E27FC236}">
              <a16:creationId xmlns:a16="http://schemas.microsoft.com/office/drawing/2014/main" id="{4EC9CCD5-43C2-F447-BD5B-E2F878125CCF}"/>
            </a:ext>
          </a:extLst>
        </xdr:cNvPr>
        <xdr:cNvCxnSpPr/>
      </xdr:nvCxnSpPr>
      <xdr:spPr>
        <a:xfrm flipH="1">
          <a:off x="10401300" y="9866489"/>
          <a:ext cx="1447800" cy="0"/>
        </a:xfrm>
        <a:prstGeom prst="straightConnector1">
          <a:avLst/>
        </a:prstGeom>
        <a:ln>
          <a:headEnd type="none" w="med" len="med"/>
          <a:tailEnd type="arrow" w="med" len="me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69</xdr:col>
      <xdr:colOff>63500</xdr:colOff>
      <xdr:row>32</xdr:row>
      <xdr:rowOff>105832</xdr:rowOff>
    </xdr:from>
    <xdr:to>
      <xdr:col>98</xdr:col>
      <xdr:colOff>76200</xdr:colOff>
      <xdr:row>35</xdr:row>
      <xdr:rowOff>101599</xdr:rowOff>
    </xdr:to>
    <xdr:sp macro="" textlink="">
      <xdr:nvSpPr>
        <xdr:cNvPr id="6" name="テキスト ボックス 5">
          <a:extLst>
            <a:ext uri="{FF2B5EF4-FFF2-40B4-BE49-F238E27FC236}">
              <a16:creationId xmlns:a16="http://schemas.microsoft.com/office/drawing/2014/main" id="{A6B5454B-0899-1349-93E7-25992E73FA39}"/>
            </a:ext>
          </a:extLst>
        </xdr:cNvPr>
        <xdr:cNvSpPr txBox="1"/>
      </xdr:nvSpPr>
      <xdr:spPr>
        <a:xfrm>
          <a:off x="12331700" y="9554632"/>
          <a:ext cx="5168900" cy="7577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Noto Serif JP" panose="02020200000000000000" pitchFamily="18" charset="-128"/>
              <a:ea typeface="Noto Serif JP" panose="02020200000000000000" pitchFamily="18" charset="-128"/>
            </a:rPr>
            <a:t>主となる写真を選定する事。</a:t>
          </a:r>
          <a:endParaRPr kumimoji="1" lang="en-US" altLang="ja-JP" sz="28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66</xdr:col>
      <xdr:colOff>97369</xdr:colOff>
      <xdr:row>63</xdr:row>
      <xdr:rowOff>69144</xdr:rowOff>
    </xdr:from>
    <xdr:to>
      <xdr:col>95</xdr:col>
      <xdr:colOff>52916</xdr:colOff>
      <xdr:row>70</xdr:row>
      <xdr:rowOff>176388</xdr:rowOff>
    </xdr:to>
    <xdr:sp macro="" textlink="">
      <xdr:nvSpPr>
        <xdr:cNvPr id="7" name="テキスト ボックス 6">
          <a:extLst>
            <a:ext uri="{FF2B5EF4-FFF2-40B4-BE49-F238E27FC236}">
              <a16:creationId xmlns:a16="http://schemas.microsoft.com/office/drawing/2014/main" id="{B8B7AEDA-AA81-9942-8F8F-351C449CCB59}"/>
            </a:ext>
          </a:extLst>
        </xdr:cNvPr>
        <xdr:cNvSpPr txBox="1"/>
      </xdr:nvSpPr>
      <xdr:spPr>
        <a:xfrm>
          <a:off x="10574869" y="16967200"/>
          <a:ext cx="4559297" cy="18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1F</a:t>
          </a:r>
          <a:r>
            <a:rPr kumimoji="1" lang="ja-JP" altLang="en-US" sz="1600">
              <a:solidFill>
                <a:srgbClr val="FF0000"/>
              </a:solidFill>
              <a:latin typeface="Noto Serif JP" panose="02020200000000000000" pitchFamily="18" charset="-128"/>
              <a:ea typeface="Noto Serif JP" panose="02020200000000000000" pitchFamily="18" charset="-128"/>
            </a:rPr>
            <a:t>西面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箇所：サイディング板間目地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シーリング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内容：欠損、ひび割れ</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96</xdr:col>
      <xdr:colOff>91019</xdr:colOff>
      <xdr:row>63</xdr:row>
      <xdr:rowOff>80433</xdr:rowOff>
    </xdr:from>
    <xdr:to>
      <xdr:col>117</xdr:col>
      <xdr:colOff>723193</xdr:colOff>
      <xdr:row>70</xdr:row>
      <xdr:rowOff>187677</xdr:rowOff>
    </xdr:to>
    <xdr:sp macro="" textlink="">
      <xdr:nvSpPr>
        <xdr:cNvPr id="8" name="テキスト ボックス 7">
          <a:extLst>
            <a:ext uri="{FF2B5EF4-FFF2-40B4-BE49-F238E27FC236}">
              <a16:creationId xmlns:a16="http://schemas.microsoft.com/office/drawing/2014/main" id="{76CB7821-860E-1D45-8201-3616F0B79CC3}"/>
            </a:ext>
          </a:extLst>
        </xdr:cNvPr>
        <xdr:cNvSpPr txBox="1"/>
      </xdr:nvSpPr>
      <xdr:spPr>
        <a:xfrm>
          <a:off x="15331019" y="16978489"/>
          <a:ext cx="4653841" cy="18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2F</a:t>
          </a:r>
          <a:r>
            <a:rPr kumimoji="1" lang="ja-JP" altLang="en-US" sz="1600">
              <a:solidFill>
                <a:srgbClr val="FF0000"/>
              </a:solidFill>
              <a:latin typeface="Noto Serif JP" panose="02020200000000000000" pitchFamily="18" charset="-128"/>
              <a:ea typeface="Noto Serif JP" panose="02020200000000000000" pitchFamily="18" charset="-128"/>
            </a:rPr>
            <a:t>北面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箇所：サイディング板間目地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シーリング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内容：密着不良</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64</xdr:col>
      <xdr:colOff>46567</xdr:colOff>
      <xdr:row>14</xdr:row>
      <xdr:rowOff>86784</xdr:rowOff>
    </xdr:from>
    <xdr:to>
      <xdr:col>73</xdr:col>
      <xdr:colOff>14817</xdr:colOff>
      <xdr:row>14</xdr:row>
      <xdr:rowOff>86784</xdr:rowOff>
    </xdr:to>
    <xdr:cxnSp macro="">
      <xdr:nvCxnSpPr>
        <xdr:cNvPr id="11" name="直線矢印コネクタ 10">
          <a:extLst>
            <a:ext uri="{FF2B5EF4-FFF2-40B4-BE49-F238E27FC236}">
              <a16:creationId xmlns:a16="http://schemas.microsoft.com/office/drawing/2014/main" id="{951B075F-7322-5341-B99C-5357AB42EC67}"/>
            </a:ext>
          </a:extLst>
        </xdr:cNvPr>
        <xdr:cNvCxnSpPr/>
      </xdr:nvCxnSpPr>
      <xdr:spPr>
        <a:xfrm flipH="1">
          <a:off x="10206567" y="4884562"/>
          <a:ext cx="1397000" cy="0"/>
        </a:xfrm>
        <a:prstGeom prst="straightConnector1">
          <a:avLst/>
        </a:prstGeom>
        <a:ln>
          <a:headEnd type="none" w="med" len="med"/>
          <a:tailEnd type="arrow" w="med" len="me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71</xdr:col>
      <xdr:colOff>145346</xdr:colOff>
      <xdr:row>12</xdr:row>
      <xdr:rowOff>187681</xdr:rowOff>
    </xdr:from>
    <xdr:to>
      <xdr:col>101</xdr:col>
      <xdr:colOff>56446</xdr:colOff>
      <xdr:row>15</xdr:row>
      <xdr:rowOff>194029</xdr:rowOff>
    </xdr:to>
    <xdr:sp macro="" textlink="">
      <xdr:nvSpPr>
        <xdr:cNvPr id="12" name="テキスト ボックス 11">
          <a:extLst>
            <a:ext uri="{FF2B5EF4-FFF2-40B4-BE49-F238E27FC236}">
              <a16:creationId xmlns:a16="http://schemas.microsoft.com/office/drawing/2014/main" id="{63C52C23-FB0A-4948-A4A4-ED818F7678BC}"/>
            </a:ext>
          </a:extLst>
        </xdr:cNvPr>
        <xdr:cNvSpPr txBox="1"/>
      </xdr:nvSpPr>
      <xdr:spPr>
        <a:xfrm>
          <a:off x="11416596" y="4562125"/>
          <a:ext cx="4673600" cy="676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Noto Serif JP" panose="02020200000000000000" pitchFamily="18" charset="-128"/>
              <a:ea typeface="Noto Serif JP" panose="02020200000000000000" pitchFamily="18" charset="-128"/>
            </a:rPr>
            <a:t>調査結果</a:t>
          </a:r>
          <a:r>
            <a:rPr kumimoji="1" lang="en-US" altLang="ja-JP" sz="2800">
              <a:solidFill>
                <a:srgbClr val="FF0000"/>
              </a:solidFill>
              <a:latin typeface="Noto Serif JP" panose="02020200000000000000" pitchFamily="18" charset="-128"/>
              <a:ea typeface="Noto Serif JP" panose="02020200000000000000" pitchFamily="18" charset="-128"/>
            </a:rPr>
            <a:t>(</a:t>
          </a:r>
          <a:r>
            <a:rPr kumimoji="1" lang="ja-JP" altLang="en-US" sz="2800">
              <a:solidFill>
                <a:srgbClr val="FF0000"/>
              </a:solidFill>
              <a:latin typeface="Noto Serif JP" panose="02020200000000000000" pitchFamily="18" charset="-128"/>
              <a:ea typeface="Noto Serif JP" panose="02020200000000000000" pitchFamily="18" charset="-128"/>
            </a:rPr>
            <a:t>総括</a:t>
          </a:r>
          <a:r>
            <a:rPr kumimoji="1" lang="en-US" altLang="ja-JP" sz="2800">
              <a:solidFill>
                <a:srgbClr val="FF0000"/>
              </a:solidFill>
              <a:latin typeface="Noto Serif JP" panose="02020200000000000000" pitchFamily="18" charset="-128"/>
              <a:ea typeface="Noto Serif JP" panose="02020200000000000000" pitchFamily="18" charset="-128"/>
            </a:rPr>
            <a:t>)</a:t>
          </a:r>
          <a:r>
            <a:rPr kumimoji="1" lang="ja-JP" altLang="en-US" sz="2800">
              <a:solidFill>
                <a:srgbClr val="FF0000"/>
              </a:solidFill>
              <a:latin typeface="Noto Serif JP" panose="02020200000000000000" pitchFamily="18" charset="-128"/>
              <a:ea typeface="Noto Serif JP" panose="02020200000000000000" pitchFamily="18" charset="-128"/>
            </a:rPr>
            <a:t>を記載</a:t>
          </a:r>
          <a:endParaRPr kumimoji="1" lang="en-US" altLang="ja-JP" sz="28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66</xdr:col>
      <xdr:colOff>91019</xdr:colOff>
      <xdr:row>71</xdr:row>
      <xdr:rowOff>115711</xdr:rowOff>
    </xdr:from>
    <xdr:to>
      <xdr:col>95</xdr:col>
      <xdr:colOff>46566</xdr:colOff>
      <xdr:row>78</xdr:row>
      <xdr:rowOff>222955</xdr:rowOff>
    </xdr:to>
    <xdr:sp macro="" textlink="">
      <xdr:nvSpPr>
        <xdr:cNvPr id="13" name="テキスト ボックス 12">
          <a:extLst>
            <a:ext uri="{FF2B5EF4-FFF2-40B4-BE49-F238E27FC236}">
              <a16:creationId xmlns:a16="http://schemas.microsoft.com/office/drawing/2014/main" id="{C8FBD4F0-7FC6-984A-98DF-42CB170276A2}"/>
            </a:ext>
          </a:extLst>
        </xdr:cNvPr>
        <xdr:cNvSpPr txBox="1"/>
      </xdr:nvSpPr>
      <xdr:spPr>
        <a:xfrm>
          <a:off x="10568519" y="18989322"/>
          <a:ext cx="4559297" cy="18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1F</a:t>
          </a:r>
          <a:r>
            <a:rPr kumimoji="1" lang="ja-JP" altLang="en-US" sz="1600">
              <a:solidFill>
                <a:srgbClr val="FF0000"/>
              </a:solidFill>
              <a:latin typeface="Noto Serif JP" panose="02020200000000000000" pitchFamily="18" charset="-128"/>
              <a:ea typeface="Noto Serif JP" panose="02020200000000000000" pitchFamily="18" charset="-128"/>
            </a:rPr>
            <a:t>西面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箇所：サイディング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下地</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木</a:t>
          </a:r>
          <a:r>
            <a:rPr kumimoji="1" lang="en-US" altLang="ja-JP" sz="1600">
              <a:solidFill>
                <a:srgbClr val="FF0000"/>
              </a:solidFill>
              <a:latin typeface="Noto Serif JP" panose="02020200000000000000" pitchFamily="18" charset="-128"/>
              <a:ea typeface="Noto Serif JP" panose="02020200000000000000" pitchFamily="18" charset="-128"/>
            </a:rPr>
            <a:t>)</a:t>
          </a:r>
        </a:p>
        <a:p>
          <a:r>
            <a:rPr kumimoji="1" lang="ja-JP" altLang="en-US" sz="1600">
              <a:solidFill>
                <a:srgbClr val="FF0000"/>
              </a:solidFill>
              <a:latin typeface="Noto Serif JP" panose="02020200000000000000" pitchFamily="18" charset="-128"/>
              <a:ea typeface="Noto Serif JP" panose="02020200000000000000" pitchFamily="18" charset="-128"/>
            </a:rPr>
            <a:t>内容：雨漏りによる腐食経年劣化</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96</xdr:col>
      <xdr:colOff>84669</xdr:colOff>
      <xdr:row>71</xdr:row>
      <xdr:rowOff>127000</xdr:rowOff>
    </xdr:from>
    <xdr:to>
      <xdr:col>117</xdr:col>
      <xdr:colOff>716843</xdr:colOff>
      <xdr:row>78</xdr:row>
      <xdr:rowOff>234244</xdr:rowOff>
    </xdr:to>
    <xdr:sp macro="" textlink="">
      <xdr:nvSpPr>
        <xdr:cNvPr id="14" name="テキスト ボックス 13">
          <a:extLst>
            <a:ext uri="{FF2B5EF4-FFF2-40B4-BE49-F238E27FC236}">
              <a16:creationId xmlns:a16="http://schemas.microsoft.com/office/drawing/2014/main" id="{8380D2D4-74FC-134A-A5EB-5F0D591E9086}"/>
            </a:ext>
          </a:extLst>
        </xdr:cNvPr>
        <xdr:cNvSpPr txBox="1"/>
      </xdr:nvSpPr>
      <xdr:spPr>
        <a:xfrm>
          <a:off x="15324669" y="19000611"/>
          <a:ext cx="4653841" cy="18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1F</a:t>
          </a:r>
          <a:r>
            <a:rPr kumimoji="1" lang="ja-JP" altLang="en-US" sz="1600">
              <a:solidFill>
                <a:srgbClr val="FF0000"/>
              </a:solidFill>
              <a:latin typeface="Noto Serif JP" panose="02020200000000000000" pitchFamily="18" charset="-128"/>
              <a:ea typeface="Noto Serif JP" panose="02020200000000000000" pitchFamily="18" charset="-128"/>
            </a:rPr>
            <a:t>北面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箇所：サイディング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塗膜</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内容：剥がれ、浮き、</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66</xdr:col>
      <xdr:colOff>60680</xdr:colOff>
      <xdr:row>79</xdr:row>
      <xdr:rowOff>138288</xdr:rowOff>
    </xdr:from>
    <xdr:to>
      <xdr:col>95</xdr:col>
      <xdr:colOff>110771</xdr:colOff>
      <xdr:row>86</xdr:row>
      <xdr:rowOff>245532</xdr:rowOff>
    </xdr:to>
    <xdr:sp macro="" textlink="">
      <xdr:nvSpPr>
        <xdr:cNvPr id="15" name="テキスト ボックス 14">
          <a:extLst>
            <a:ext uri="{FF2B5EF4-FFF2-40B4-BE49-F238E27FC236}">
              <a16:creationId xmlns:a16="http://schemas.microsoft.com/office/drawing/2014/main" id="{B4FE87E2-6DD9-4A40-BD99-7272E8C320AE}"/>
            </a:ext>
          </a:extLst>
        </xdr:cNvPr>
        <xdr:cNvSpPr txBox="1"/>
      </xdr:nvSpPr>
      <xdr:spPr>
        <a:xfrm>
          <a:off x="10538180" y="20987455"/>
          <a:ext cx="4653841" cy="18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2F</a:t>
          </a:r>
          <a:r>
            <a:rPr kumimoji="1" lang="ja-JP" altLang="en-US" sz="1600">
              <a:solidFill>
                <a:srgbClr val="FF0000"/>
              </a:solidFill>
              <a:latin typeface="Noto Serif JP" panose="02020200000000000000" pitchFamily="18" charset="-128"/>
              <a:ea typeface="Noto Serif JP" panose="02020200000000000000" pitchFamily="18" charset="-128"/>
            </a:rPr>
            <a:t>東面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箇所：サイディング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塗膜</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サイディングボード</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内容：クラック</a:t>
          </a:r>
          <a:r>
            <a:rPr kumimoji="1" lang="en-US" altLang="ja-JP" sz="1600">
              <a:solidFill>
                <a:srgbClr val="FF0000"/>
              </a:solidFill>
              <a:latin typeface="Noto Serif JP" panose="02020200000000000000" pitchFamily="18" charset="-128"/>
              <a:ea typeface="Noto Serif JP" panose="02020200000000000000" pitchFamily="18" charset="-128"/>
            </a:rPr>
            <a:t>1mm</a:t>
          </a:r>
        </a:p>
      </xdr:txBody>
    </xdr:sp>
    <xdr:clientData/>
  </xdr:twoCellAnchor>
  <xdr:twoCellAnchor>
    <xdr:from>
      <xdr:col>96</xdr:col>
      <xdr:colOff>107246</xdr:colOff>
      <xdr:row>79</xdr:row>
      <xdr:rowOff>184854</xdr:rowOff>
    </xdr:from>
    <xdr:to>
      <xdr:col>117</xdr:col>
      <xdr:colOff>739420</xdr:colOff>
      <xdr:row>87</xdr:row>
      <xdr:rowOff>45154</xdr:rowOff>
    </xdr:to>
    <xdr:sp macro="" textlink="">
      <xdr:nvSpPr>
        <xdr:cNvPr id="16" name="テキスト ボックス 15">
          <a:extLst>
            <a:ext uri="{FF2B5EF4-FFF2-40B4-BE49-F238E27FC236}">
              <a16:creationId xmlns:a16="http://schemas.microsoft.com/office/drawing/2014/main" id="{EAEA13FD-B235-B244-90F0-1D9EDA40379E}"/>
            </a:ext>
          </a:extLst>
        </xdr:cNvPr>
        <xdr:cNvSpPr txBox="1"/>
      </xdr:nvSpPr>
      <xdr:spPr>
        <a:xfrm>
          <a:off x="15347246" y="21034021"/>
          <a:ext cx="4653841" cy="18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2F</a:t>
          </a:r>
          <a:r>
            <a:rPr kumimoji="1" lang="ja-JP" altLang="en-US" sz="1600">
              <a:solidFill>
                <a:srgbClr val="FF0000"/>
              </a:solidFill>
              <a:latin typeface="Noto Serif JP" panose="02020200000000000000" pitchFamily="18" charset="-128"/>
              <a:ea typeface="Noto Serif JP" panose="02020200000000000000" pitchFamily="18" charset="-128"/>
            </a:rPr>
            <a:t>南面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箇所：サイディング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サイディングボード</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内容：欠損</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66</xdr:col>
      <xdr:colOff>54330</xdr:colOff>
      <xdr:row>87</xdr:row>
      <xdr:rowOff>220133</xdr:rowOff>
    </xdr:from>
    <xdr:to>
      <xdr:col>95</xdr:col>
      <xdr:colOff>104421</xdr:colOff>
      <xdr:row>95</xdr:row>
      <xdr:rowOff>80432</xdr:rowOff>
    </xdr:to>
    <xdr:sp macro="" textlink="">
      <xdr:nvSpPr>
        <xdr:cNvPr id="17" name="テキスト ボックス 16">
          <a:extLst>
            <a:ext uri="{FF2B5EF4-FFF2-40B4-BE49-F238E27FC236}">
              <a16:creationId xmlns:a16="http://schemas.microsoft.com/office/drawing/2014/main" id="{C23686C2-1F07-3349-B982-74E32C0707E4}"/>
            </a:ext>
          </a:extLst>
        </xdr:cNvPr>
        <xdr:cNvSpPr txBox="1"/>
      </xdr:nvSpPr>
      <xdr:spPr>
        <a:xfrm>
          <a:off x="10531830" y="23044855"/>
          <a:ext cx="4653841" cy="18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2F</a:t>
          </a:r>
          <a:r>
            <a:rPr kumimoji="1" lang="ja-JP" altLang="en-US" sz="1600">
              <a:solidFill>
                <a:srgbClr val="FF0000"/>
              </a:solidFill>
              <a:latin typeface="Noto Serif JP" panose="02020200000000000000" pitchFamily="18" charset="-128"/>
              <a:ea typeface="Noto Serif JP" panose="02020200000000000000" pitchFamily="18" charset="-128"/>
            </a:rPr>
            <a:t>東面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箇所：ベランダ</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既存</a:t>
          </a:r>
          <a:r>
            <a:rPr kumimoji="1" lang="en-US" altLang="ja-JP" sz="1600">
              <a:solidFill>
                <a:srgbClr val="FF0000"/>
              </a:solidFill>
              <a:latin typeface="Noto Serif JP" panose="02020200000000000000" pitchFamily="18" charset="-128"/>
              <a:ea typeface="Noto Serif JP" panose="02020200000000000000" pitchFamily="18" charset="-128"/>
            </a:rPr>
            <a:t>FRP</a:t>
          </a:r>
          <a:r>
            <a:rPr kumimoji="1" lang="ja-JP" altLang="en-US" sz="1600">
              <a:solidFill>
                <a:srgbClr val="FF0000"/>
              </a:solidFill>
              <a:latin typeface="Noto Serif JP" panose="02020200000000000000" pitchFamily="18" charset="-128"/>
              <a:ea typeface="Noto Serif JP" panose="02020200000000000000" pitchFamily="18" charset="-128"/>
            </a:rPr>
            <a:t>防水</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内容：防水層の減耗</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69</xdr:col>
      <xdr:colOff>37396</xdr:colOff>
      <xdr:row>38</xdr:row>
      <xdr:rowOff>15524</xdr:rowOff>
    </xdr:from>
    <xdr:to>
      <xdr:col>98</xdr:col>
      <xdr:colOff>50800</xdr:colOff>
      <xdr:row>46</xdr:row>
      <xdr:rowOff>25400</xdr:rowOff>
    </xdr:to>
    <xdr:sp macro="" textlink="">
      <xdr:nvSpPr>
        <xdr:cNvPr id="25" name="テキスト ボックス 24">
          <a:extLst>
            <a:ext uri="{FF2B5EF4-FFF2-40B4-BE49-F238E27FC236}">
              <a16:creationId xmlns:a16="http://schemas.microsoft.com/office/drawing/2014/main" id="{FB332183-513E-3745-94D8-C481C11F32F6}"/>
            </a:ext>
          </a:extLst>
        </xdr:cNvPr>
        <xdr:cNvSpPr txBox="1"/>
      </xdr:nvSpPr>
      <xdr:spPr>
        <a:xfrm>
          <a:off x="12305596" y="10988324"/>
          <a:ext cx="5169604" cy="2041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latin typeface="Noto Serif JP" panose="02020200000000000000" pitchFamily="18" charset="-128"/>
              <a:ea typeface="Noto Serif JP" panose="02020200000000000000" pitchFamily="18" charset="-128"/>
            </a:rPr>
            <a:t>※</a:t>
          </a:r>
          <a:r>
            <a:rPr kumimoji="1" lang="ja-JP" altLang="en-US" sz="2800">
              <a:solidFill>
                <a:srgbClr val="FF0000"/>
              </a:solidFill>
              <a:latin typeface="Noto Serif JP" panose="02020200000000000000" pitchFamily="18" charset="-128"/>
              <a:ea typeface="Noto Serif JP" panose="02020200000000000000" pitchFamily="18" charset="-128"/>
            </a:rPr>
            <a:t>写真は貼り付け後にエクセル内にて一括で</a:t>
          </a:r>
          <a:r>
            <a:rPr kumimoji="1" lang="en-US" altLang="ja-JP" sz="2800">
              <a:solidFill>
                <a:srgbClr val="FF0000"/>
              </a:solidFill>
              <a:latin typeface="Noto Serif JP" panose="02020200000000000000" pitchFamily="18" charset="-128"/>
              <a:ea typeface="Noto Serif JP" panose="02020200000000000000" pitchFamily="18" charset="-128"/>
            </a:rPr>
            <a:t>220dpi</a:t>
          </a:r>
          <a:r>
            <a:rPr kumimoji="1" lang="ja-JP" altLang="en-US" sz="2800">
              <a:solidFill>
                <a:srgbClr val="FF0000"/>
              </a:solidFill>
              <a:latin typeface="Noto Serif JP" panose="02020200000000000000" pitchFamily="18" charset="-128"/>
              <a:ea typeface="Noto Serif JP" panose="02020200000000000000" pitchFamily="18" charset="-128"/>
            </a:rPr>
            <a:t>に圧縮する事。</a:t>
          </a:r>
          <a:endParaRPr kumimoji="1" lang="en-US" altLang="ja-JP" sz="2800">
            <a:solidFill>
              <a:srgbClr val="FF0000"/>
            </a:solidFill>
            <a:latin typeface="Noto Serif JP" panose="02020200000000000000" pitchFamily="18" charset="-128"/>
            <a:ea typeface="Noto Serif JP" panose="020202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61</xdr:col>
      <xdr:colOff>105834</xdr:colOff>
      <xdr:row>1</xdr:row>
      <xdr:rowOff>428273</xdr:rowOff>
    </xdr:from>
    <xdr:to>
      <xdr:col>70</xdr:col>
      <xdr:colOff>74084</xdr:colOff>
      <xdr:row>1</xdr:row>
      <xdr:rowOff>428273</xdr:rowOff>
    </xdr:to>
    <xdr:cxnSp macro="">
      <xdr:nvCxnSpPr>
        <xdr:cNvPr id="3" name="直線矢印コネクタ 2">
          <a:extLst>
            <a:ext uri="{FF2B5EF4-FFF2-40B4-BE49-F238E27FC236}">
              <a16:creationId xmlns:a16="http://schemas.microsoft.com/office/drawing/2014/main" id="{1EC2CA7A-868D-244B-B81D-A37B1118CBA0}"/>
            </a:ext>
          </a:extLst>
        </xdr:cNvPr>
        <xdr:cNvCxnSpPr/>
      </xdr:nvCxnSpPr>
      <xdr:spPr>
        <a:xfrm flipH="1">
          <a:off x="9789584" y="675217"/>
          <a:ext cx="1397000" cy="0"/>
        </a:xfrm>
        <a:prstGeom prst="straightConnector1">
          <a:avLst/>
        </a:prstGeom>
        <a:ln>
          <a:headEnd type="none" w="med" len="med"/>
          <a:tailEnd type="arrow" w="med" len="me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68</xdr:col>
      <xdr:colOff>10584</xdr:colOff>
      <xdr:row>1</xdr:row>
      <xdr:rowOff>123473</xdr:rowOff>
    </xdr:from>
    <xdr:to>
      <xdr:col>97</xdr:col>
      <xdr:colOff>50800</xdr:colOff>
      <xdr:row>3</xdr:row>
      <xdr:rowOff>50800</xdr:rowOff>
    </xdr:to>
    <xdr:sp macro="" textlink="">
      <xdr:nvSpPr>
        <xdr:cNvPr id="4" name="テキスト ボックス 3">
          <a:extLst>
            <a:ext uri="{FF2B5EF4-FFF2-40B4-BE49-F238E27FC236}">
              <a16:creationId xmlns:a16="http://schemas.microsoft.com/office/drawing/2014/main" id="{94B2C99C-3BED-AC4A-88C1-B1D5DF237584}"/>
            </a:ext>
          </a:extLst>
        </xdr:cNvPr>
        <xdr:cNvSpPr txBox="1"/>
      </xdr:nvSpPr>
      <xdr:spPr>
        <a:xfrm>
          <a:off x="12100984" y="377473"/>
          <a:ext cx="5196416" cy="689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latin typeface="Noto Serif JP" panose="02020200000000000000" pitchFamily="18" charset="-128"/>
              <a:ea typeface="Noto Serif JP" panose="02020200000000000000" pitchFamily="18" charset="-128"/>
            </a:rPr>
            <a:t>※</a:t>
          </a:r>
          <a:r>
            <a:rPr kumimoji="1" lang="ja-JP" altLang="en-US" sz="2800">
              <a:solidFill>
                <a:srgbClr val="FF0000"/>
              </a:solidFill>
              <a:latin typeface="Noto Serif JP" panose="02020200000000000000" pitchFamily="18" charset="-128"/>
              <a:ea typeface="Noto Serif JP" panose="02020200000000000000" pitchFamily="18" charset="-128"/>
            </a:rPr>
            <a:t>自動で本日付けになります。</a:t>
          </a:r>
          <a:endParaRPr kumimoji="1" lang="en-US" altLang="ja-JP" sz="2800">
            <a:solidFill>
              <a:srgbClr val="FF0000"/>
            </a:solidFill>
            <a:latin typeface="Noto Serif JP" panose="02020200000000000000" pitchFamily="18" charset="-128"/>
            <a:ea typeface="Noto Serif JP" panose="02020200000000000000" pitchFamily="18" charset="-128"/>
          </a:endParaRPr>
        </a:p>
        <a:p>
          <a:endParaRPr kumimoji="1" lang="en-US" altLang="ja-JP" sz="2800">
            <a:solidFill>
              <a:srgbClr val="FF0000"/>
            </a:solidFill>
          </a:endParaRPr>
        </a:p>
      </xdr:txBody>
    </xdr:sp>
    <xdr:clientData/>
  </xdr:twoCellAnchor>
  <xdr:twoCellAnchor>
    <xdr:from>
      <xdr:col>63</xdr:col>
      <xdr:colOff>0</xdr:colOff>
      <xdr:row>33</xdr:row>
      <xdr:rowOff>163689</xdr:rowOff>
    </xdr:from>
    <xdr:to>
      <xdr:col>71</xdr:col>
      <xdr:colOff>127000</xdr:colOff>
      <xdr:row>33</xdr:row>
      <xdr:rowOff>163689</xdr:rowOff>
    </xdr:to>
    <xdr:cxnSp macro="">
      <xdr:nvCxnSpPr>
        <xdr:cNvPr id="5" name="直線矢印コネクタ 4">
          <a:extLst>
            <a:ext uri="{FF2B5EF4-FFF2-40B4-BE49-F238E27FC236}">
              <a16:creationId xmlns:a16="http://schemas.microsoft.com/office/drawing/2014/main" id="{B08F9ED6-55FF-C941-823D-7DD535D9CB35}"/>
            </a:ext>
          </a:extLst>
        </xdr:cNvPr>
        <xdr:cNvCxnSpPr/>
      </xdr:nvCxnSpPr>
      <xdr:spPr>
        <a:xfrm flipH="1">
          <a:off x="10001250" y="9653411"/>
          <a:ext cx="1397000" cy="0"/>
        </a:xfrm>
        <a:prstGeom prst="straightConnector1">
          <a:avLst/>
        </a:prstGeom>
        <a:ln>
          <a:headEnd type="none" w="med" len="med"/>
          <a:tailEnd type="arrow" w="med" len="me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69</xdr:col>
      <xdr:colOff>63500</xdr:colOff>
      <xdr:row>32</xdr:row>
      <xdr:rowOff>105833</xdr:rowOff>
    </xdr:from>
    <xdr:to>
      <xdr:col>98</xdr:col>
      <xdr:colOff>133350</xdr:colOff>
      <xdr:row>41</xdr:row>
      <xdr:rowOff>76200</xdr:rowOff>
    </xdr:to>
    <xdr:sp macro="" textlink="">
      <xdr:nvSpPr>
        <xdr:cNvPr id="6" name="テキスト ボックス 5">
          <a:extLst>
            <a:ext uri="{FF2B5EF4-FFF2-40B4-BE49-F238E27FC236}">
              <a16:creationId xmlns:a16="http://schemas.microsoft.com/office/drawing/2014/main" id="{A0C6D905-1099-764D-94E3-A59A9F8D81A7}"/>
            </a:ext>
          </a:extLst>
        </xdr:cNvPr>
        <xdr:cNvSpPr txBox="1"/>
      </xdr:nvSpPr>
      <xdr:spPr>
        <a:xfrm>
          <a:off x="12331700" y="9554633"/>
          <a:ext cx="5226050" cy="2256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latin typeface="Noto Serif JP" panose="02020200000000000000" pitchFamily="18" charset="-128"/>
              <a:ea typeface="Noto Serif JP" panose="02020200000000000000" pitchFamily="18" charset="-128"/>
            </a:rPr>
            <a:t>※</a:t>
          </a:r>
          <a:r>
            <a:rPr kumimoji="1" lang="ja-JP" altLang="en-US" sz="2800">
              <a:solidFill>
                <a:srgbClr val="FF0000"/>
              </a:solidFill>
              <a:latin typeface="Noto Serif JP" panose="02020200000000000000" pitchFamily="18" charset="-128"/>
              <a:ea typeface="Noto Serif JP" panose="02020200000000000000" pitchFamily="18" charset="-128"/>
            </a:rPr>
            <a:t>主となる写真を選定する事。</a:t>
          </a:r>
          <a:endParaRPr kumimoji="1" lang="en-US" altLang="ja-JP" sz="2800">
            <a:solidFill>
              <a:srgbClr val="FF0000"/>
            </a:solidFill>
            <a:latin typeface="Noto Serif JP" panose="02020200000000000000" pitchFamily="18" charset="-128"/>
            <a:ea typeface="Noto Serif JP" panose="02020200000000000000" pitchFamily="18" charset="-128"/>
          </a:endParaRPr>
        </a:p>
        <a:p>
          <a:r>
            <a:rPr kumimoji="1" lang="ja-JP" altLang="en-US" sz="2800">
              <a:solidFill>
                <a:srgbClr val="FF0000"/>
              </a:solidFill>
              <a:latin typeface="Noto Serif JP" panose="02020200000000000000" pitchFamily="18" charset="-128"/>
              <a:ea typeface="Noto Serif JP" panose="02020200000000000000" pitchFamily="18" charset="-128"/>
            </a:rPr>
            <a:t>調査報告書と同じ構図で撮影する事。</a:t>
          </a:r>
          <a:endParaRPr kumimoji="1" lang="en-US" altLang="ja-JP" sz="28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66</xdr:col>
      <xdr:colOff>97370</xdr:colOff>
      <xdr:row>63</xdr:row>
      <xdr:rowOff>69144</xdr:rowOff>
    </xdr:from>
    <xdr:to>
      <xdr:col>91</xdr:col>
      <xdr:colOff>17640</xdr:colOff>
      <xdr:row>71</xdr:row>
      <xdr:rowOff>76200</xdr:rowOff>
    </xdr:to>
    <xdr:sp macro="" textlink="">
      <xdr:nvSpPr>
        <xdr:cNvPr id="10" name="テキスト ボックス 9">
          <a:extLst>
            <a:ext uri="{FF2B5EF4-FFF2-40B4-BE49-F238E27FC236}">
              <a16:creationId xmlns:a16="http://schemas.microsoft.com/office/drawing/2014/main" id="{2D023DA8-062F-D146-8167-CACC40D720ED}"/>
            </a:ext>
          </a:extLst>
        </xdr:cNvPr>
        <xdr:cNvSpPr txBox="1"/>
      </xdr:nvSpPr>
      <xdr:spPr>
        <a:xfrm>
          <a:off x="11832170" y="17391944"/>
          <a:ext cx="4365270" cy="2039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1F</a:t>
          </a:r>
          <a:r>
            <a:rPr kumimoji="1" lang="ja-JP" altLang="en-US" sz="1600">
              <a:solidFill>
                <a:srgbClr val="FF0000"/>
              </a:solidFill>
              <a:latin typeface="Noto Serif JP" panose="02020200000000000000" pitchFamily="18" charset="-128"/>
              <a:ea typeface="Noto Serif JP" panose="02020200000000000000" pitchFamily="18" charset="-128"/>
            </a:rPr>
            <a:t>西面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サイディング板間目地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シーリング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内容：材料搬入</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92</xdr:col>
      <xdr:colOff>143936</xdr:colOff>
      <xdr:row>63</xdr:row>
      <xdr:rowOff>98072</xdr:rowOff>
    </xdr:from>
    <xdr:to>
      <xdr:col>116</xdr:col>
      <xdr:colOff>222956</xdr:colOff>
      <xdr:row>71</xdr:row>
      <xdr:rowOff>76200</xdr:rowOff>
    </xdr:to>
    <xdr:sp macro="" textlink="">
      <xdr:nvSpPr>
        <xdr:cNvPr id="11" name="テキスト ボックス 10">
          <a:extLst>
            <a:ext uri="{FF2B5EF4-FFF2-40B4-BE49-F238E27FC236}">
              <a16:creationId xmlns:a16="http://schemas.microsoft.com/office/drawing/2014/main" id="{53146A47-08C2-F24A-923F-D16020B26DF6}"/>
            </a:ext>
          </a:extLst>
        </xdr:cNvPr>
        <xdr:cNvSpPr txBox="1"/>
      </xdr:nvSpPr>
      <xdr:spPr>
        <a:xfrm>
          <a:off x="16501536" y="17420872"/>
          <a:ext cx="4346220" cy="2010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1F</a:t>
          </a:r>
          <a:r>
            <a:rPr kumimoji="1" lang="ja-JP" altLang="en-US" sz="1600">
              <a:solidFill>
                <a:srgbClr val="FF0000"/>
              </a:solidFill>
              <a:latin typeface="Noto Serif JP" panose="02020200000000000000" pitchFamily="18" charset="-128"/>
              <a:ea typeface="Noto Serif JP" panose="02020200000000000000" pitchFamily="18" charset="-128"/>
            </a:rPr>
            <a:t>西面</a:t>
          </a:r>
          <a:r>
            <a:rPr kumimoji="1" lang="en-US" altLang="ja-JP" sz="1600">
              <a:solidFill>
                <a:srgbClr val="FF0000"/>
              </a:solidFill>
              <a:latin typeface="Noto Serif JP" panose="02020200000000000000" pitchFamily="18" charset="-128"/>
              <a:ea typeface="Noto Serif JP" panose="02020200000000000000" pitchFamily="18" charset="-128"/>
            </a:rPr>
            <a:t>)</a:t>
          </a:r>
        </a:p>
        <a:p>
          <a:r>
            <a:rPr kumimoji="1" lang="ja-JP" altLang="en-US" sz="1600">
              <a:solidFill>
                <a:srgbClr val="FF0000"/>
              </a:solidFill>
              <a:latin typeface="Noto Serif JP" panose="02020200000000000000" pitchFamily="18" charset="-128"/>
              <a:ea typeface="Noto Serif JP" panose="02020200000000000000" pitchFamily="18" charset="-128"/>
            </a:rPr>
            <a:t>箇所：サイディング板間目地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シーリング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内容：撤去</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66</xdr:col>
      <xdr:colOff>14114</xdr:colOff>
      <xdr:row>88</xdr:row>
      <xdr:rowOff>127000</xdr:rowOff>
    </xdr:from>
    <xdr:to>
      <xdr:col>90</xdr:col>
      <xdr:colOff>93134</xdr:colOff>
      <xdr:row>96</xdr:row>
      <xdr:rowOff>127000</xdr:rowOff>
    </xdr:to>
    <xdr:sp macro="" textlink="">
      <xdr:nvSpPr>
        <xdr:cNvPr id="12" name="テキスト ボックス 11">
          <a:extLst>
            <a:ext uri="{FF2B5EF4-FFF2-40B4-BE49-F238E27FC236}">
              <a16:creationId xmlns:a16="http://schemas.microsoft.com/office/drawing/2014/main" id="{2D940B97-8CDE-5E41-87D3-8F9BD27318A4}"/>
            </a:ext>
          </a:extLst>
        </xdr:cNvPr>
        <xdr:cNvSpPr txBox="1"/>
      </xdr:nvSpPr>
      <xdr:spPr>
        <a:xfrm>
          <a:off x="11748914" y="23799800"/>
          <a:ext cx="4346220"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1F</a:t>
          </a:r>
          <a:r>
            <a:rPr kumimoji="1" lang="ja-JP" altLang="en-US" sz="1600">
              <a:solidFill>
                <a:srgbClr val="FF0000"/>
              </a:solidFill>
              <a:latin typeface="Noto Serif JP" panose="02020200000000000000" pitchFamily="18" charset="-128"/>
              <a:ea typeface="Noto Serif JP" panose="02020200000000000000" pitchFamily="18" charset="-128"/>
            </a:rPr>
            <a:t>西面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サイディング板間目地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シーリング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内容：プライマー塗布</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92</xdr:col>
      <xdr:colOff>113598</xdr:colOff>
      <xdr:row>88</xdr:row>
      <xdr:rowOff>138289</xdr:rowOff>
    </xdr:from>
    <xdr:to>
      <xdr:col>116</xdr:col>
      <xdr:colOff>192618</xdr:colOff>
      <xdr:row>96</xdr:row>
      <xdr:rowOff>127001</xdr:rowOff>
    </xdr:to>
    <xdr:sp macro="" textlink="">
      <xdr:nvSpPr>
        <xdr:cNvPr id="13" name="テキスト ボックス 12">
          <a:extLst>
            <a:ext uri="{FF2B5EF4-FFF2-40B4-BE49-F238E27FC236}">
              <a16:creationId xmlns:a16="http://schemas.microsoft.com/office/drawing/2014/main" id="{DF74DEAE-C5AE-3146-A004-18B8B68F33BA}"/>
            </a:ext>
          </a:extLst>
        </xdr:cNvPr>
        <xdr:cNvSpPr txBox="1"/>
      </xdr:nvSpPr>
      <xdr:spPr>
        <a:xfrm>
          <a:off x="16471198" y="23811089"/>
          <a:ext cx="4346220" cy="2020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Noto Serif JP" panose="02020200000000000000" pitchFamily="18" charset="-128"/>
              <a:ea typeface="Noto Serif JP" panose="02020200000000000000" pitchFamily="18" charset="-128"/>
            </a:rPr>
            <a:t>例</a:t>
          </a:r>
          <a:r>
            <a:rPr kumimoji="1" lang="en-US" altLang="ja-JP" sz="1600">
              <a:solidFill>
                <a:srgbClr val="FF0000"/>
              </a:solidFill>
              <a:latin typeface="Noto Serif JP" panose="02020200000000000000" pitchFamily="18" charset="-128"/>
              <a:ea typeface="Noto Serif JP" panose="02020200000000000000" pitchFamily="18" charset="-128"/>
            </a:rPr>
            <a:t>)</a:t>
          </a:r>
        </a:p>
        <a:p>
          <a:r>
            <a:rPr kumimoji="1" lang="ja-JP" altLang="en-US" sz="1600">
              <a:solidFill>
                <a:srgbClr val="FF0000"/>
              </a:solidFill>
              <a:latin typeface="Noto Serif JP" panose="02020200000000000000" pitchFamily="18" charset="-128"/>
              <a:ea typeface="Noto Serif JP" panose="02020200000000000000" pitchFamily="18" charset="-128"/>
            </a:rPr>
            <a:t>場所：</a:t>
          </a:r>
          <a:r>
            <a:rPr kumimoji="1" lang="en-US" altLang="ja-JP" sz="1600">
              <a:solidFill>
                <a:srgbClr val="FF0000"/>
              </a:solidFill>
              <a:latin typeface="Noto Serif JP" panose="02020200000000000000" pitchFamily="18" charset="-128"/>
              <a:ea typeface="Noto Serif JP" panose="02020200000000000000" pitchFamily="18" charset="-128"/>
            </a:rPr>
            <a:t>1F</a:t>
          </a:r>
          <a:r>
            <a:rPr kumimoji="1" lang="ja-JP" altLang="en-US" sz="1600">
              <a:solidFill>
                <a:srgbClr val="FF0000"/>
              </a:solidFill>
              <a:latin typeface="Noto Serif JP" panose="02020200000000000000" pitchFamily="18" charset="-128"/>
              <a:ea typeface="Noto Serif JP" panose="02020200000000000000" pitchFamily="18" charset="-128"/>
            </a:rPr>
            <a:t>西面</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箇所</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サイディング板間目地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項目</a:t>
          </a:r>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シーリング</a:t>
          </a:r>
          <a:endParaRPr kumimoji="1" lang="en-US" altLang="ja-JP" sz="1600">
            <a:solidFill>
              <a:srgbClr val="FF0000"/>
            </a:solidFill>
            <a:latin typeface="Noto Serif JP" panose="02020200000000000000" pitchFamily="18" charset="-128"/>
            <a:ea typeface="Noto Serif JP" panose="02020200000000000000" pitchFamily="18" charset="-128"/>
          </a:endParaRPr>
        </a:p>
        <a:p>
          <a:r>
            <a:rPr kumimoji="1" lang="ja-JP" altLang="en-US" sz="1600">
              <a:solidFill>
                <a:srgbClr val="FF0000"/>
              </a:solidFill>
              <a:latin typeface="Noto Serif JP" panose="02020200000000000000" pitchFamily="18" charset="-128"/>
              <a:ea typeface="Noto Serif JP" panose="02020200000000000000" pitchFamily="18" charset="-128"/>
            </a:rPr>
            <a:t>内容：打込</a:t>
          </a:r>
          <a:endParaRPr kumimoji="1" lang="en-US" altLang="ja-JP"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62</xdr:col>
      <xdr:colOff>99484</xdr:colOff>
      <xdr:row>8</xdr:row>
      <xdr:rowOff>245534</xdr:rowOff>
    </xdr:from>
    <xdr:to>
      <xdr:col>71</xdr:col>
      <xdr:colOff>67734</xdr:colOff>
      <xdr:row>8</xdr:row>
      <xdr:rowOff>245534</xdr:rowOff>
    </xdr:to>
    <xdr:cxnSp macro="">
      <xdr:nvCxnSpPr>
        <xdr:cNvPr id="15" name="直線矢印コネクタ 14">
          <a:extLst>
            <a:ext uri="{FF2B5EF4-FFF2-40B4-BE49-F238E27FC236}">
              <a16:creationId xmlns:a16="http://schemas.microsoft.com/office/drawing/2014/main" id="{5F189C8C-4312-2242-9584-B3C95676150F}"/>
            </a:ext>
          </a:extLst>
        </xdr:cNvPr>
        <xdr:cNvCxnSpPr/>
      </xdr:nvCxnSpPr>
      <xdr:spPr>
        <a:xfrm flipH="1">
          <a:off x="9941984" y="3402895"/>
          <a:ext cx="1397000" cy="0"/>
        </a:xfrm>
        <a:prstGeom prst="straightConnector1">
          <a:avLst/>
        </a:prstGeom>
        <a:ln>
          <a:headEnd type="none" w="med" len="med"/>
          <a:tailEnd type="arrow" w="med" len="me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69</xdr:col>
      <xdr:colOff>4234</xdr:colOff>
      <xdr:row>7</xdr:row>
      <xdr:rowOff>416984</xdr:rowOff>
    </xdr:from>
    <xdr:to>
      <xdr:col>98</xdr:col>
      <xdr:colOff>74084</xdr:colOff>
      <xdr:row>24</xdr:row>
      <xdr:rowOff>177800</xdr:rowOff>
    </xdr:to>
    <xdr:sp macro="" textlink="">
      <xdr:nvSpPr>
        <xdr:cNvPr id="14" name="テキスト ボックス 13">
          <a:extLst>
            <a:ext uri="{FF2B5EF4-FFF2-40B4-BE49-F238E27FC236}">
              <a16:creationId xmlns:a16="http://schemas.microsoft.com/office/drawing/2014/main" id="{48FE5203-2E04-384D-B2D5-457D1F3CFFBD}"/>
            </a:ext>
          </a:extLst>
        </xdr:cNvPr>
        <xdr:cNvSpPr txBox="1"/>
      </xdr:nvSpPr>
      <xdr:spPr>
        <a:xfrm>
          <a:off x="12272434" y="3134784"/>
          <a:ext cx="5226050" cy="4459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latin typeface="Noto Serif JP" panose="02020200000000000000" pitchFamily="18" charset="-128"/>
              <a:ea typeface="Noto Serif JP" panose="02020200000000000000" pitchFamily="18" charset="-128"/>
            </a:rPr>
            <a:t>※</a:t>
          </a:r>
          <a:r>
            <a:rPr kumimoji="1" lang="ja-JP" altLang="en-US" sz="2800">
              <a:solidFill>
                <a:srgbClr val="FF0000"/>
              </a:solidFill>
              <a:latin typeface="Noto Serif JP" panose="02020200000000000000" pitchFamily="18" charset="-128"/>
              <a:ea typeface="Noto Serif JP" panose="02020200000000000000" pitchFamily="18" charset="-128"/>
            </a:rPr>
            <a:t>自動で</a:t>
          </a:r>
          <a:r>
            <a:rPr kumimoji="1" lang="en-US" altLang="ja-JP" sz="2800">
              <a:solidFill>
                <a:srgbClr val="FF0000"/>
              </a:solidFill>
              <a:latin typeface="Noto Serif JP" panose="02020200000000000000" pitchFamily="18" charset="-128"/>
              <a:ea typeface="Noto Serif JP" panose="02020200000000000000" pitchFamily="18" charset="-128"/>
            </a:rPr>
            <a:t>"</a:t>
          </a:r>
          <a:r>
            <a:rPr kumimoji="1" lang="ja-JP" altLang="en-US" sz="2800">
              <a:solidFill>
                <a:srgbClr val="FF0000"/>
              </a:solidFill>
              <a:latin typeface="Noto Serif JP" panose="02020200000000000000" pitchFamily="18" charset="-128"/>
              <a:ea typeface="Noto Serif JP" panose="02020200000000000000" pitchFamily="18" charset="-128"/>
            </a:rPr>
            <a:t>注文書</a:t>
          </a:r>
          <a:r>
            <a:rPr kumimoji="1" lang="en-US" altLang="ja-JP" sz="2800">
              <a:solidFill>
                <a:srgbClr val="FF0000"/>
              </a:solidFill>
              <a:latin typeface="Noto Serif JP" panose="02020200000000000000" pitchFamily="18" charset="-128"/>
              <a:ea typeface="Noto Serif JP" panose="02020200000000000000" pitchFamily="18" charset="-128"/>
            </a:rPr>
            <a:t>(IDEAL</a:t>
          </a:r>
          <a:r>
            <a:rPr kumimoji="1" lang="ja-JP" altLang="en-US" sz="2800">
              <a:solidFill>
                <a:srgbClr val="FF0000"/>
              </a:solidFill>
              <a:latin typeface="Noto Serif JP" panose="02020200000000000000" pitchFamily="18" charset="-128"/>
              <a:ea typeface="Noto Serif JP" panose="02020200000000000000" pitchFamily="18" charset="-128"/>
            </a:rPr>
            <a:t>→注文者</a:t>
          </a:r>
          <a:r>
            <a:rPr kumimoji="1" lang="en-US" altLang="ja-JP" sz="2800">
              <a:solidFill>
                <a:srgbClr val="FF0000"/>
              </a:solidFill>
              <a:latin typeface="Noto Serif JP" panose="02020200000000000000" pitchFamily="18" charset="-128"/>
              <a:ea typeface="Noto Serif JP" panose="02020200000000000000" pitchFamily="18" charset="-128"/>
            </a:rPr>
            <a:t>)"</a:t>
          </a:r>
          <a:r>
            <a:rPr kumimoji="1" lang="ja-JP" altLang="en-US" sz="2800">
              <a:solidFill>
                <a:srgbClr val="FF0000"/>
              </a:solidFill>
              <a:latin typeface="Noto Serif JP" panose="02020200000000000000" pitchFamily="18" charset="-128"/>
              <a:ea typeface="Noto Serif JP" panose="02020200000000000000" pitchFamily="18" charset="-128"/>
            </a:rPr>
            <a:t>シート記載の工期が転記されます。</a:t>
          </a:r>
          <a:endParaRPr kumimoji="1" lang="en-US" altLang="ja-JP" sz="2800">
            <a:solidFill>
              <a:srgbClr val="FF0000"/>
            </a:solidFill>
            <a:latin typeface="Noto Serif JP" panose="02020200000000000000" pitchFamily="18" charset="-128"/>
            <a:ea typeface="Noto Serif JP" panose="02020200000000000000" pitchFamily="18" charset="-128"/>
          </a:endParaRPr>
        </a:p>
        <a:p>
          <a:r>
            <a:rPr kumimoji="1" lang="ja-JP" altLang="en-US" sz="2800">
              <a:solidFill>
                <a:srgbClr val="FF0000"/>
              </a:solidFill>
              <a:latin typeface="Noto Serif JP" panose="02020200000000000000" pitchFamily="18" charset="-128"/>
              <a:ea typeface="Noto Serif JP" panose="02020200000000000000" pitchFamily="18" charset="-128"/>
            </a:rPr>
            <a:t>工期延長等があった場合は手動で修正する事。</a:t>
          </a:r>
          <a:endParaRPr kumimoji="1" lang="en-US" altLang="ja-JP" sz="2800">
            <a:solidFill>
              <a:srgbClr val="FF0000"/>
            </a:solidFill>
            <a:latin typeface="Noto Serif JP" panose="02020200000000000000" pitchFamily="18" charset="-128"/>
            <a:ea typeface="Noto Serif JP" panose="020202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123631</xdr:colOff>
      <xdr:row>57</xdr:row>
      <xdr:rowOff>34883</xdr:rowOff>
    </xdr:from>
    <xdr:ext cx="9905633" cy="14317241"/>
    <xdr:sp macro="" textlink="">
      <xdr:nvSpPr>
        <xdr:cNvPr id="10" name="テキスト ボックス 9">
          <a:extLst>
            <a:ext uri="{FF2B5EF4-FFF2-40B4-BE49-F238E27FC236}">
              <a16:creationId xmlns:a16="http://schemas.microsoft.com/office/drawing/2014/main" id="{4AC07B7A-EC9D-0348-B521-57F0A5E53DE9}"/>
            </a:ext>
          </a:extLst>
        </xdr:cNvPr>
        <xdr:cNvSpPr txBox="1"/>
      </xdr:nvSpPr>
      <xdr:spPr>
        <a:xfrm>
          <a:off x="273043" y="16488854"/>
          <a:ext cx="9905633" cy="14317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（総則）</a:t>
          </a:r>
        </a:p>
        <a:p>
          <a:r>
            <a:rPr lang="ja-JP" altLang="ja-JP" sz="1100">
              <a:solidFill>
                <a:schemeClr val="tx1"/>
              </a:solidFill>
              <a:effectLst/>
              <a:latin typeface="+mn-lt"/>
              <a:ea typeface="+mn-ea"/>
              <a:cs typeface="+mn-cs"/>
            </a:rPr>
            <a:t>第１条　株式会社</a:t>
          </a:r>
          <a:r>
            <a:rPr lang="en-US" altLang="ja-JP" sz="1100">
              <a:solidFill>
                <a:schemeClr val="tx1"/>
              </a:solidFill>
              <a:effectLst/>
              <a:latin typeface="+mn-lt"/>
              <a:ea typeface="+mn-ea"/>
              <a:cs typeface="+mn-cs"/>
            </a:rPr>
            <a:t>IDEAL</a:t>
          </a:r>
          <a:r>
            <a:rPr lang="ja-JP" altLang="ja-JP" sz="1100">
              <a:solidFill>
                <a:schemeClr val="tx1"/>
              </a:solidFill>
              <a:effectLst/>
              <a:latin typeface="+mn-lt"/>
              <a:ea typeface="+mn-ea"/>
              <a:cs typeface="+mn-cs"/>
            </a:rPr>
            <a:t>（工事契約記載の請負者、以下請負者という）は工事注文発注者（工事契約記載の工事注文者、以下注文者という）に対し本紙</a:t>
          </a:r>
          <a:r>
            <a:rPr lang="ja-JP" altLang="en-US" sz="1100">
              <a:solidFill>
                <a:schemeClr val="tx1"/>
              </a:solidFill>
              <a:effectLst/>
              <a:latin typeface="+mn-lt"/>
              <a:ea typeface="+mn-ea"/>
              <a:cs typeface="+mn-cs"/>
            </a:rPr>
            <a:t>施工品質</a:t>
          </a:r>
          <a:r>
            <a:rPr lang="ja-JP" altLang="ja-JP" sz="1100">
              <a:solidFill>
                <a:schemeClr val="tx1"/>
              </a:solidFill>
              <a:effectLst/>
              <a:latin typeface="+mn-lt"/>
              <a:ea typeface="+mn-ea"/>
              <a:cs typeface="+mn-cs"/>
            </a:rPr>
            <a:t>保証書に従い、工事契約書記載の工事（以下「該当工事」という）の</a:t>
          </a:r>
          <a:r>
            <a:rPr lang="ja-JP" altLang="en-US" sz="1100">
              <a:solidFill>
                <a:schemeClr val="tx1"/>
              </a:solidFill>
              <a:effectLst/>
              <a:latin typeface="+mn-lt"/>
              <a:ea typeface="+mn-ea"/>
              <a:cs typeface="+mn-cs"/>
            </a:rPr>
            <a:t>品質</a:t>
          </a:r>
          <a:r>
            <a:rPr lang="ja-JP" altLang="ja-JP" sz="1100">
              <a:solidFill>
                <a:schemeClr val="tx1"/>
              </a:solidFill>
              <a:effectLst/>
              <a:latin typeface="+mn-lt"/>
              <a:ea typeface="+mn-ea"/>
              <a:cs typeface="+mn-cs"/>
            </a:rPr>
            <a:t>を保証する。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（契約の成立）</a:t>
          </a:r>
        </a:p>
        <a:p>
          <a:r>
            <a:rPr lang="ja-JP" altLang="ja-JP" sz="1100">
              <a:solidFill>
                <a:schemeClr val="tx1"/>
              </a:solidFill>
              <a:effectLst/>
              <a:latin typeface="+mn-lt"/>
              <a:ea typeface="+mn-ea"/>
              <a:cs typeface="+mn-cs"/>
            </a:rPr>
            <a:t>第２条　前条の保証契約は本紙、</a:t>
          </a:r>
          <a:r>
            <a:rPr lang="ja-JP" altLang="en-US" sz="1100">
              <a:solidFill>
                <a:schemeClr val="tx1"/>
              </a:solidFill>
              <a:effectLst/>
              <a:latin typeface="+mn-lt"/>
              <a:ea typeface="+mn-ea"/>
              <a:cs typeface="+mn-cs"/>
            </a:rPr>
            <a:t>施工品質</a:t>
          </a:r>
          <a:r>
            <a:rPr lang="ja-JP" altLang="ja-JP" sz="1100">
              <a:solidFill>
                <a:schemeClr val="tx1"/>
              </a:solidFill>
              <a:effectLst/>
              <a:latin typeface="+mn-lt"/>
              <a:ea typeface="+mn-ea"/>
              <a:cs typeface="+mn-cs"/>
            </a:rPr>
            <a:t>保証書に従い、工事注文者が合意し、請負者が工事注文者に対し　『工事契約書（お客様控え）』を提出することにより成立する。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（保証の限度）</a:t>
          </a:r>
        </a:p>
        <a:p>
          <a:r>
            <a:rPr lang="ja-JP" altLang="ja-JP" sz="1100">
              <a:solidFill>
                <a:schemeClr val="tx1"/>
              </a:solidFill>
              <a:effectLst/>
              <a:latin typeface="+mn-lt"/>
              <a:ea typeface="+mn-ea"/>
              <a:cs typeface="+mn-cs"/>
            </a:rPr>
            <a:t>第３条　請負者は前条の規定に基づき負担する履行責任は該当工事の工事代金金額相当の工事を限度とする。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（免責事項）</a:t>
          </a:r>
        </a:p>
        <a:p>
          <a:r>
            <a:rPr lang="ja-JP" altLang="ja-JP" sz="1100">
              <a:solidFill>
                <a:schemeClr val="tx1"/>
              </a:solidFill>
              <a:effectLst/>
              <a:latin typeface="+mn-lt"/>
              <a:ea typeface="+mn-ea"/>
              <a:cs typeface="+mn-cs"/>
            </a:rPr>
            <a:t>第４条　以下のいずれかの事項に起因して生じた不具合又は工事注文者に生じた損害について保証責任の適用外とする。</a:t>
          </a:r>
        </a:p>
        <a:p>
          <a:r>
            <a:rPr lang="ja-JP" altLang="ja-JP" sz="1100">
              <a:solidFill>
                <a:schemeClr val="tx1"/>
              </a:solidFill>
              <a:effectLst/>
              <a:latin typeface="+mn-lt"/>
              <a:ea typeface="+mn-ea"/>
              <a:cs typeface="+mn-cs"/>
            </a:rPr>
            <a:t>・地震、噴火、洪水、台風、落雷、暴風雨、豪雨、津波、竜巻又はこれらに類似する自然現象により腐食、変形、破損、色あせ、雨漏り等が生じた場合</a:t>
          </a:r>
        </a:p>
        <a:p>
          <a:r>
            <a:rPr lang="ja-JP" altLang="ja-JP" sz="1100">
              <a:solidFill>
                <a:schemeClr val="tx1"/>
              </a:solidFill>
              <a:effectLst/>
              <a:latin typeface="+mn-lt"/>
              <a:ea typeface="+mn-ea"/>
              <a:cs typeface="+mn-cs"/>
            </a:rPr>
            <a:t>・地盤の変動、土砂崩れ等の地盤組織、地質又は地形により生じた腐食、変形、破損、色あせ、雨漏り等が生じた場合</a:t>
          </a:r>
        </a:p>
        <a:p>
          <a:r>
            <a:rPr lang="ja-JP" altLang="ja-JP" sz="1100">
              <a:solidFill>
                <a:schemeClr val="tx1"/>
              </a:solidFill>
              <a:effectLst/>
              <a:latin typeface="+mn-lt"/>
              <a:ea typeface="+mn-ea"/>
              <a:cs typeface="+mn-cs"/>
            </a:rPr>
            <a:t>・戦争、紛争、内乱、労働争議により腐食、変形、破損、色あせ、雨漏り等が生じた場合</a:t>
          </a:r>
        </a:p>
        <a:p>
          <a:r>
            <a:rPr lang="ja-JP" altLang="ja-JP" sz="1100">
              <a:solidFill>
                <a:schemeClr val="tx1"/>
              </a:solidFill>
              <a:effectLst/>
              <a:latin typeface="+mn-lt"/>
              <a:ea typeface="+mn-ea"/>
              <a:cs typeface="+mn-cs"/>
            </a:rPr>
            <a:t>・火災、爆発、暴動等偶然かつ又はこれらに類する外部要因により腐食、変形、破損、色あせ、雨漏り等が生じた場合</a:t>
          </a:r>
        </a:p>
        <a:p>
          <a:r>
            <a:rPr lang="ja-JP" altLang="ja-JP" sz="1100">
              <a:solidFill>
                <a:schemeClr val="tx1"/>
              </a:solidFill>
              <a:effectLst/>
              <a:latin typeface="+mn-lt"/>
              <a:ea typeface="+mn-ea"/>
              <a:cs typeface="+mn-cs"/>
            </a:rPr>
            <a:t>・経年劣化に起因する腐食、変形、破損、色あせ、雨漏り等が生じた場合</a:t>
          </a:r>
        </a:p>
        <a:p>
          <a:r>
            <a:rPr lang="ja-JP" altLang="ja-JP" sz="1100">
              <a:solidFill>
                <a:schemeClr val="tx1"/>
              </a:solidFill>
              <a:effectLst/>
              <a:latin typeface="+mn-lt"/>
              <a:ea typeface="+mn-ea"/>
              <a:cs typeface="+mn-cs"/>
            </a:rPr>
            <a:t>・保証対象工事の部位以外の部位の損傷に起因する場合</a:t>
          </a:r>
        </a:p>
        <a:p>
          <a:r>
            <a:rPr lang="ja-JP" altLang="ja-JP" sz="1100">
              <a:solidFill>
                <a:schemeClr val="tx1"/>
              </a:solidFill>
              <a:effectLst/>
              <a:latin typeface="+mn-lt"/>
              <a:ea typeface="+mn-ea"/>
              <a:cs typeface="+mn-cs"/>
            </a:rPr>
            <a:t>・引き渡し時に申し出のない仕上げ材の傷等</a:t>
          </a:r>
        </a:p>
        <a:p>
          <a:r>
            <a:rPr lang="ja-JP" altLang="ja-JP" sz="1100">
              <a:solidFill>
                <a:schemeClr val="tx1"/>
              </a:solidFill>
              <a:effectLst/>
              <a:latin typeface="+mn-lt"/>
              <a:ea typeface="+mn-ea"/>
              <a:cs typeface="+mn-cs"/>
            </a:rPr>
            <a:t>・工事の施工中又はその前後における請負者（請負者から当該工事について下請けをした者を含む）以外の作業者の行為に起因する場合</a:t>
          </a:r>
        </a:p>
        <a:p>
          <a:r>
            <a:rPr lang="ja-JP" altLang="ja-JP" sz="1100">
              <a:solidFill>
                <a:schemeClr val="tx1"/>
              </a:solidFill>
              <a:effectLst/>
              <a:latin typeface="+mn-lt"/>
              <a:ea typeface="+mn-ea"/>
              <a:cs typeface="+mn-cs"/>
            </a:rPr>
            <a:t>・所有者または使用者の不適切な維持管理または受注契約時の通常予測される使用目的と異なる使用方法により生じた場合</a:t>
          </a:r>
        </a:p>
        <a:p>
          <a:r>
            <a:rPr lang="ja-JP" altLang="ja-JP" sz="1100">
              <a:solidFill>
                <a:schemeClr val="tx1"/>
              </a:solidFill>
              <a:effectLst/>
              <a:latin typeface="+mn-lt"/>
              <a:ea typeface="+mn-ea"/>
              <a:cs typeface="+mn-cs"/>
            </a:rPr>
            <a:t>・工事物件の性質による結露または瑕疵によらない自然の割れ、反り、消耗、磨耗、さび カビ、変質、変色、退色、汚れ等が生じた場合</a:t>
          </a:r>
        </a:p>
        <a:p>
          <a:r>
            <a:rPr lang="ja-JP" altLang="ja-JP" sz="1100">
              <a:solidFill>
                <a:schemeClr val="tx1"/>
              </a:solidFill>
              <a:effectLst/>
              <a:latin typeface="+mn-lt"/>
              <a:ea typeface="+mn-ea"/>
              <a:cs typeface="+mn-cs"/>
            </a:rPr>
            <a:t>・過度の冷暖房使用により変質、変形、カビ、しみ等が生じた場合</a:t>
          </a:r>
        </a:p>
        <a:p>
          <a:r>
            <a:rPr lang="ja-JP" altLang="ja-JP" sz="1100">
              <a:solidFill>
                <a:schemeClr val="tx1"/>
              </a:solidFill>
              <a:effectLst/>
              <a:latin typeface="+mn-lt"/>
              <a:ea typeface="+mn-ea"/>
              <a:cs typeface="+mn-cs"/>
            </a:rPr>
            <a:t>・第三者の行為に起因して腐食、変形、破損、色あせ、雨漏り等が生じた場合</a:t>
          </a:r>
        </a:p>
        <a:p>
          <a:r>
            <a:rPr lang="ja-JP" altLang="ja-JP" sz="1100">
              <a:solidFill>
                <a:schemeClr val="tx1"/>
              </a:solidFill>
              <a:effectLst/>
              <a:latin typeface="+mn-lt"/>
              <a:ea typeface="+mn-ea"/>
              <a:cs typeface="+mn-cs"/>
            </a:rPr>
            <a:t>・引渡後に現状変更、二次工事（増改築等）に起因した現象の場合</a:t>
          </a:r>
        </a:p>
        <a:p>
          <a:r>
            <a:rPr lang="ja-JP" altLang="ja-JP" sz="1100">
              <a:solidFill>
                <a:schemeClr val="tx1"/>
              </a:solidFill>
              <a:effectLst/>
              <a:latin typeface="+mn-lt"/>
              <a:ea typeface="+mn-ea"/>
              <a:cs typeface="+mn-cs"/>
            </a:rPr>
            <a:t>・工事注文者から支給された資材又は工事注文者の与えた指示による場合</a:t>
          </a:r>
        </a:p>
        <a:p>
          <a:r>
            <a:rPr lang="ja-JP" altLang="ja-JP" sz="1100">
              <a:solidFill>
                <a:schemeClr val="tx1"/>
              </a:solidFill>
              <a:effectLst/>
              <a:latin typeface="+mn-lt"/>
              <a:ea typeface="+mn-ea"/>
              <a:cs typeface="+mn-cs"/>
            </a:rPr>
            <a:t>・保証した当時の仕様に係る技術では発生を回避できない現象による場合</a:t>
          </a:r>
        </a:p>
        <a:p>
          <a:r>
            <a:rPr lang="ja-JP" altLang="ja-JP" sz="1100">
              <a:solidFill>
                <a:schemeClr val="tx1"/>
              </a:solidFill>
              <a:effectLst/>
              <a:latin typeface="+mn-lt"/>
              <a:ea typeface="+mn-ea"/>
              <a:cs typeface="+mn-cs"/>
            </a:rPr>
            <a:t>・対象建物の構造上の欠陥、躯体素地、既存副資材等、既存物に起因して腐食、変形、破損、色あせ、雨漏り等が生じた場合</a:t>
          </a:r>
        </a:p>
        <a:p>
          <a:r>
            <a:rPr lang="ja-JP" altLang="ja-JP" sz="1100">
              <a:solidFill>
                <a:schemeClr val="tx1"/>
              </a:solidFill>
              <a:effectLst/>
              <a:latin typeface="+mn-lt"/>
              <a:ea typeface="+mn-ea"/>
              <a:cs typeface="+mn-cs"/>
            </a:rPr>
            <a:t>・内部からの水回りによる事故の場合</a:t>
          </a:r>
        </a:p>
        <a:p>
          <a:r>
            <a:rPr lang="ja-JP" altLang="ja-JP" sz="1100">
              <a:solidFill>
                <a:schemeClr val="tx1"/>
              </a:solidFill>
              <a:effectLst/>
              <a:latin typeface="+mn-lt"/>
              <a:ea typeface="+mn-ea"/>
              <a:cs typeface="+mn-cs"/>
            </a:rPr>
            <a:t>・塩害・有害ガスなど塗膜に有害な特別環境に起因する場合</a:t>
          </a:r>
        </a:p>
        <a:p>
          <a:r>
            <a:rPr lang="ja-JP" altLang="ja-JP" sz="1100">
              <a:solidFill>
                <a:schemeClr val="tx1"/>
              </a:solidFill>
              <a:effectLst/>
              <a:latin typeface="+mn-lt"/>
              <a:ea typeface="+mn-ea"/>
              <a:cs typeface="+mn-cs"/>
            </a:rPr>
            <a:t>・白蟻等の食害が原因の場合</a:t>
          </a:r>
        </a:p>
        <a:p>
          <a:r>
            <a:rPr lang="ja-JP" altLang="ja-JP" sz="1100">
              <a:solidFill>
                <a:schemeClr val="tx1"/>
              </a:solidFill>
              <a:effectLst/>
              <a:latin typeface="+mn-lt"/>
              <a:ea typeface="+mn-ea"/>
              <a:cs typeface="+mn-cs"/>
            </a:rPr>
            <a:t>・重量車両の通行による振動が原因の場合</a:t>
          </a:r>
        </a:p>
        <a:p>
          <a:r>
            <a:rPr lang="ja-JP" altLang="ja-JP" sz="1100">
              <a:solidFill>
                <a:schemeClr val="tx1"/>
              </a:solidFill>
              <a:effectLst/>
              <a:latin typeface="+mn-lt"/>
              <a:ea typeface="+mn-ea"/>
              <a:cs typeface="+mn-cs"/>
            </a:rPr>
            <a:t>・植物の根等の成長が原因の場合</a:t>
          </a:r>
        </a:p>
        <a:p>
          <a:r>
            <a:rPr lang="ja-JP" altLang="ja-JP" sz="1100">
              <a:solidFill>
                <a:schemeClr val="tx1"/>
              </a:solidFill>
              <a:effectLst/>
              <a:latin typeface="+mn-lt"/>
              <a:ea typeface="+mn-ea"/>
              <a:cs typeface="+mn-cs"/>
            </a:rPr>
            <a:t>・竣工後、物干し、水槽等の重量物を屋根に載せ又は弊社以外の法人又はそれらの者が取付工事やアンテナ工事等で屋根の上に上がることにより損傷を与えた場合</a:t>
          </a:r>
        </a:p>
        <a:p>
          <a:r>
            <a:rPr lang="ja-JP" altLang="ja-JP" sz="1100">
              <a:solidFill>
                <a:schemeClr val="tx1"/>
              </a:solidFill>
              <a:effectLst/>
              <a:latin typeface="+mn-lt"/>
              <a:ea typeface="+mn-ea"/>
              <a:cs typeface="+mn-cs"/>
            </a:rPr>
            <a:t>・年月の経過により木材等の自然収縮に起因する多少の隙間、ひび割れ、段差凹凸、床鳴り等</a:t>
          </a:r>
        </a:p>
        <a:p>
          <a:r>
            <a:rPr lang="ja-JP" altLang="ja-JP" sz="1100">
              <a:solidFill>
                <a:schemeClr val="tx1"/>
              </a:solidFill>
              <a:effectLst/>
              <a:latin typeface="+mn-lt"/>
              <a:ea typeface="+mn-ea"/>
              <a:cs typeface="+mn-cs"/>
            </a:rPr>
            <a:t>・その他、保証対象工事の施工とは無関係の事象による場合</a:t>
          </a:r>
        </a:p>
        <a:p>
          <a:r>
            <a:rPr lang="ja-JP" altLang="ja-JP" sz="1100">
              <a:solidFill>
                <a:schemeClr val="tx1"/>
              </a:solidFill>
              <a:effectLst/>
              <a:latin typeface="+mn-lt"/>
              <a:ea typeface="+mn-ea"/>
              <a:cs typeface="+mn-cs"/>
            </a:rPr>
            <a:t>・保証対象現象の発生後、速やかな申し出がなかった場合</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（保証契約の解除）</a:t>
          </a:r>
        </a:p>
        <a:p>
          <a:r>
            <a:rPr lang="ja-JP" altLang="ja-JP" sz="1100">
              <a:solidFill>
                <a:schemeClr val="tx1"/>
              </a:solidFill>
              <a:effectLst/>
              <a:latin typeface="+mn-lt"/>
              <a:ea typeface="+mn-ea"/>
              <a:cs typeface="+mn-cs"/>
            </a:rPr>
            <a:t>第５条　工事注文者と請負者の間に成立した請負契約について、工事注文者が請負契約を解除した場合は本保証書も解除又は失効する。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（保証債務の履行請求）</a:t>
          </a:r>
        </a:p>
        <a:p>
          <a:r>
            <a:rPr lang="ja-JP" altLang="ja-JP" sz="1100">
              <a:solidFill>
                <a:schemeClr val="tx1"/>
              </a:solidFill>
              <a:effectLst/>
              <a:latin typeface="+mn-lt"/>
              <a:ea typeface="+mn-ea"/>
              <a:cs typeface="+mn-cs"/>
            </a:rPr>
            <a:t>第６条　工事注文者は保証箇所の不具合を発見したときは、その拡大を防止するように努めるとともに遅延なく請負者に保証債務の履行を請求しなければならない。</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（原因の調査）</a:t>
          </a:r>
        </a:p>
        <a:p>
          <a:r>
            <a:rPr lang="ja-JP" altLang="ja-JP" sz="1100">
              <a:solidFill>
                <a:schemeClr val="tx1"/>
              </a:solidFill>
              <a:effectLst/>
              <a:latin typeface="+mn-lt"/>
              <a:ea typeface="+mn-ea"/>
              <a:cs typeface="+mn-cs"/>
            </a:rPr>
            <a:t>第７条　</a:t>
          </a:r>
          <a:r>
            <a:rPr lang="ja-JP" altLang="en-US" sz="1100">
              <a:solidFill>
                <a:schemeClr val="tx1"/>
              </a:solidFill>
              <a:effectLst/>
              <a:latin typeface="+mn-lt"/>
              <a:ea typeface="+mn-ea"/>
              <a:cs typeface="+mn-cs"/>
            </a:rPr>
            <a:t>工事注文者は原因の調査依頼を請負者へ報告しなければならない。双方協議の上、原因が不明の場合は調査会社へ依頼し</a:t>
          </a:r>
          <a:r>
            <a:rPr lang="ja-JP" altLang="ja-JP" sz="1100">
              <a:solidFill>
                <a:schemeClr val="tx1"/>
              </a:solidFill>
              <a:effectLst/>
              <a:latin typeface="+mn-lt"/>
              <a:ea typeface="+mn-ea"/>
              <a:cs typeface="+mn-cs"/>
            </a:rPr>
            <a:t>原因を調査点検の上、その結果と対処方法を</a:t>
          </a:r>
          <a:r>
            <a:rPr lang="ja-JP" altLang="en-US" sz="1100">
              <a:solidFill>
                <a:schemeClr val="tx1"/>
              </a:solidFill>
              <a:effectLst/>
              <a:latin typeface="+mn-lt"/>
              <a:ea typeface="+mn-ea"/>
              <a:cs typeface="+mn-cs"/>
            </a:rPr>
            <a:t>請負者と工事注文者双方で共有</a:t>
          </a:r>
          <a:r>
            <a:rPr lang="ja-JP" altLang="ja-JP" sz="1100">
              <a:solidFill>
                <a:schemeClr val="tx1"/>
              </a:solidFill>
              <a:effectLst/>
              <a:latin typeface="+mn-lt"/>
              <a:ea typeface="+mn-ea"/>
              <a:cs typeface="+mn-cs"/>
            </a:rPr>
            <a:t>する。</a:t>
          </a:r>
        </a:p>
        <a:p>
          <a:endParaRPr lang="en-US"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原因調査による費用負担</a:t>
          </a:r>
          <a:r>
            <a:rPr lang="en-US" altLang="ja-JP" sz="1100">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第８条</a:t>
          </a:r>
          <a:r>
            <a:rPr lang="ja-JP" altLang="en-US" sz="1100">
              <a:solidFill>
                <a:schemeClr val="tx1"/>
              </a:solidFill>
              <a:effectLst/>
              <a:latin typeface="+mn-lt"/>
              <a:ea typeface="+mn-ea"/>
              <a:cs typeface="+mn-cs"/>
            </a:rPr>
            <a:t>　工事請負者による施工不良と認められる場合は調査に係る費用を請負者負担とし、請負者の施工不良が認められない場合には注文者の負担とする。</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a:t>
          </a:r>
        </a:p>
        <a:p>
          <a:r>
            <a:rPr lang="ja-JP" altLang="ja-JP" sz="1100">
              <a:solidFill>
                <a:schemeClr val="tx1"/>
              </a:solidFill>
              <a:effectLst/>
              <a:latin typeface="+mn-lt"/>
              <a:ea typeface="+mn-ea"/>
              <a:cs typeface="+mn-cs"/>
            </a:rPr>
            <a:t>（保証債務履行請求権の譲渡）</a:t>
          </a:r>
        </a:p>
        <a:p>
          <a:r>
            <a:rPr lang="ja-JP" altLang="ja-JP" sz="1100">
              <a:solidFill>
                <a:schemeClr val="tx1"/>
              </a:solidFill>
              <a:effectLst/>
              <a:latin typeface="+mn-lt"/>
              <a:ea typeface="+mn-ea"/>
              <a:cs typeface="+mn-cs"/>
            </a:rPr>
            <a:t>第</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条　対象物件の所有権が相続・贈与その他の原因で工事注文者の配偶者もしくは三親等内の親族に移転した場合は、工事注文者はその配偶者又は親族に保証債務履行請求権を譲渡することが出来る。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（保証債務履行請求権の譲渡）</a:t>
          </a:r>
        </a:p>
        <a:p>
          <a:r>
            <a:rPr lang="ja-JP" altLang="ja-JP" sz="1100">
              <a:solidFill>
                <a:schemeClr val="tx1"/>
              </a:solidFill>
              <a:effectLst/>
              <a:latin typeface="+mn-lt"/>
              <a:ea typeface="+mn-ea"/>
              <a:cs typeface="+mn-cs"/>
            </a:rPr>
            <a:t>第</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条　この保証約款に定めない事項については、工事注文者・請負者の協議によるものとする。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（保証）</a:t>
          </a:r>
        </a:p>
        <a:p>
          <a:r>
            <a:rPr lang="ja-JP" altLang="ja-JP" sz="1100">
              <a:solidFill>
                <a:schemeClr val="tx1"/>
              </a:solidFill>
              <a:effectLst/>
              <a:latin typeface="+mn-lt"/>
              <a:ea typeface="+mn-ea"/>
              <a:cs typeface="+mn-cs"/>
            </a:rPr>
            <a:t>第１</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条　請負者は当該工事に関し以下の内容の不具合が生じた場合は履行責任を負うものとする。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（保証する範囲及び期間）</a:t>
          </a:r>
        </a:p>
        <a:p>
          <a:r>
            <a:rPr lang="ja-JP" altLang="ja-JP" sz="1100">
              <a:solidFill>
                <a:schemeClr val="tx1"/>
              </a:solidFill>
              <a:effectLst/>
              <a:latin typeface="+mn-lt"/>
              <a:ea typeface="+mn-ea"/>
              <a:cs typeface="+mn-cs"/>
            </a:rPr>
            <a:t>第１</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条　請負者が工事注文者に対して保証する該当工事は、本紙に記載する箇所としその期間は完工日より起算し、本紙に記載する期間とする。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（保証する性能）</a:t>
          </a:r>
        </a:p>
        <a:p>
          <a:r>
            <a:rPr lang="ja-JP" altLang="ja-JP" sz="1100">
              <a:solidFill>
                <a:schemeClr val="tx1"/>
              </a:solidFill>
              <a:effectLst/>
              <a:latin typeface="+mn-lt"/>
              <a:ea typeface="+mn-ea"/>
              <a:cs typeface="+mn-cs"/>
            </a:rPr>
            <a:t>第１</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条　請負者は保証期間中、本紙に記載する工事</a:t>
          </a:r>
          <a:r>
            <a:rPr lang="ja-JP" altLang="en-US" sz="1100">
              <a:solidFill>
                <a:schemeClr val="tx1"/>
              </a:solidFill>
              <a:effectLst/>
              <a:latin typeface="+mn-lt"/>
              <a:ea typeface="+mn-ea"/>
              <a:cs typeface="+mn-cs"/>
            </a:rPr>
            <a:t>部位</a:t>
          </a:r>
          <a:r>
            <a:rPr lang="ja-JP" altLang="ja-JP" sz="1100">
              <a:solidFill>
                <a:schemeClr val="tx1"/>
              </a:solidFill>
              <a:effectLst/>
              <a:latin typeface="+mn-lt"/>
              <a:ea typeface="+mn-ea"/>
              <a:cs typeface="+mn-cs"/>
            </a:rPr>
            <a:t>の</a:t>
          </a:r>
          <a:r>
            <a:rPr lang="ja-JP" altLang="en-US" sz="1100">
              <a:solidFill>
                <a:schemeClr val="tx1"/>
              </a:solidFill>
              <a:effectLst/>
              <a:latin typeface="+mn-lt"/>
              <a:ea typeface="+mn-ea"/>
              <a:cs typeface="+mn-cs"/>
            </a:rPr>
            <a:t>施工品質を</a:t>
          </a:r>
          <a:r>
            <a:rPr lang="ja-JP" altLang="ja-JP" sz="1100">
              <a:solidFill>
                <a:schemeClr val="tx1"/>
              </a:solidFill>
              <a:effectLst/>
              <a:latin typeface="+mn-lt"/>
              <a:ea typeface="+mn-ea"/>
              <a:cs typeface="+mn-cs"/>
            </a:rPr>
            <a:t>保証する。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（保証内容）</a:t>
          </a:r>
        </a:p>
        <a:p>
          <a:r>
            <a:rPr lang="ja-JP" altLang="ja-JP" sz="1100">
              <a:solidFill>
                <a:schemeClr val="tx1"/>
              </a:solidFill>
              <a:effectLst/>
              <a:latin typeface="+mn-lt"/>
              <a:ea typeface="+mn-ea"/>
              <a:cs typeface="+mn-cs"/>
            </a:rPr>
            <a:t>第１</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条　請負者は該当の不具合が確認できた場合、以下の内容より補修を行</a:t>
          </a:r>
          <a:r>
            <a:rPr lang="ja-JP" altLang="en-US" sz="1100">
              <a:solidFill>
                <a:schemeClr val="tx1"/>
              </a:solidFill>
              <a:effectLst/>
              <a:latin typeface="+mn-lt"/>
              <a:ea typeface="+mn-ea"/>
              <a:cs typeface="+mn-cs"/>
            </a:rPr>
            <a:t>い補修に伴ない付帯工事等が発生する場合は</a:t>
          </a:r>
          <a:r>
            <a:rPr lang="ja-JP" altLang="ja-JP" sz="1100">
              <a:solidFill>
                <a:schemeClr val="tx1"/>
              </a:solidFill>
              <a:effectLst/>
              <a:latin typeface="+mn-lt"/>
              <a:ea typeface="+mn-ea"/>
              <a:cs typeface="+mn-cs"/>
            </a:rPr>
            <a:t>請負者</a:t>
          </a:r>
          <a:r>
            <a:rPr lang="ja-JP" altLang="en-US" sz="1100">
              <a:solidFill>
                <a:schemeClr val="tx1"/>
              </a:solidFill>
              <a:effectLst/>
              <a:latin typeface="+mn-lt"/>
              <a:ea typeface="+mn-ea"/>
              <a:cs typeface="+mn-cs"/>
            </a:rPr>
            <a:t>が負担する。又は補修を行わない場合は不具合補修にかかる金額を支払う</a:t>
          </a:r>
          <a:r>
            <a:rPr lang="ja-JP" altLang="ja-JP" sz="1100">
              <a:solidFill>
                <a:schemeClr val="tx1"/>
              </a:solidFill>
              <a:effectLst/>
              <a:latin typeface="+mn-lt"/>
              <a:ea typeface="+mn-ea"/>
              <a:cs typeface="+mn-cs"/>
            </a:rPr>
            <a:t>ものとする。</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・補修材の支給</a:t>
          </a:r>
        </a:p>
        <a:p>
          <a:r>
            <a:rPr lang="ja-JP" altLang="ja-JP" sz="1100">
              <a:solidFill>
                <a:schemeClr val="tx1"/>
              </a:solidFill>
              <a:effectLst/>
              <a:latin typeface="+mn-lt"/>
              <a:ea typeface="+mn-ea"/>
              <a:cs typeface="+mn-cs"/>
            </a:rPr>
            <a:t>・仕上げ材の支給</a:t>
          </a:r>
        </a:p>
        <a:p>
          <a:r>
            <a:rPr lang="ja-JP" altLang="ja-JP" sz="1100">
              <a:solidFill>
                <a:schemeClr val="tx1"/>
              </a:solidFill>
              <a:effectLst/>
              <a:latin typeface="+mn-lt"/>
              <a:ea typeface="+mn-ea"/>
              <a:cs typeface="+mn-cs"/>
            </a:rPr>
            <a:t>・補修工事を行う人材の提供</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・管理を行う人材の提供</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・その他経費</a:t>
          </a:r>
          <a:endParaRPr lang="ja-JP" altLang="ja-JP" sz="1100">
            <a:solidFill>
              <a:schemeClr val="tx1"/>
            </a:solidFill>
            <a:effectLst/>
            <a:latin typeface="+mn-lt"/>
            <a:ea typeface="+mn-ea"/>
            <a:cs typeface="+mn-cs"/>
          </a:endParaRPr>
        </a:p>
      </xdr:txBody>
    </xdr:sp>
    <xdr:clientData/>
  </xdr:oneCellAnchor>
  <xdr:twoCellAnchor>
    <xdr:from>
      <xdr:col>72</xdr:col>
      <xdr:colOff>0</xdr:colOff>
      <xdr:row>111</xdr:row>
      <xdr:rowOff>165100</xdr:rowOff>
    </xdr:from>
    <xdr:to>
      <xdr:col>75</xdr:col>
      <xdr:colOff>127000</xdr:colOff>
      <xdr:row>111</xdr:row>
      <xdr:rowOff>165100</xdr:rowOff>
    </xdr:to>
    <xdr:cxnSp macro="">
      <xdr:nvCxnSpPr>
        <xdr:cNvPr id="4" name="直線矢印コネクタ 3">
          <a:extLst>
            <a:ext uri="{FF2B5EF4-FFF2-40B4-BE49-F238E27FC236}">
              <a16:creationId xmlns:a16="http://schemas.microsoft.com/office/drawing/2014/main" id="{4EF2BA0A-5279-B670-BAB3-E17E11A8253A}"/>
            </a:ext>
          </a:extLst>
        </xdr:cNvPr>
        <xdr:cNvCxnSpPr/>
      </xdr:nvCxnSpPr>
      <xdr:spPr>
        <a:xfrm flipH="1">
          <a:off x="11035862" y="32703376"/>
          <a:ext cx="586828" cy="0"/>
        </a:xfrm>
        <a:prstGeom prst="straightConnector1">
          <a:avLst/>
        </a:prstGeom>
        <a:ln w="57150" cap="flat" cmpd="sng" algn="ctr">
          <a:solidFill>
            <a:schemeClr val="accent2"/>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71</xdr:col>
      <xdr:colOff>151086</xdr:colOff>
      <xdr:row>42</xdr:row>
      <xdr:rowOff>101600</xdr:rowOff>
    </xdr:from>
    <xdr:to>
      <xdr:col>78</xdr:col>
      <xdr:colOff>139700</xdr:colOff>
      <xdr:row>42</xdr:row>
      <xdr:rowOff>101600</xdr:rowOff>
    </xdr:to>
    <xdr:cxnSp macro="">
      <xdr:nvCxnSpPr>
        <xdr:cNvPr id="8" name="直線矢印コネクタ 7">
          <a:extLst>
            <a:ext uri="{FF2B5EF4-FFF2-40B4-BE49-F238E27FC236}">
              <a16:creationId xmlns:a16="http://schemas.microsoft.com/office/drawing/2014/main" id="{A7C297F4-0F78-4B4A-8E60-68B9E53766D1}"/>
            </a:ext>
          </a:extLst>
        </xdr:cNvPr>
        <xdr:cNvCxnSpPr/>
      </xdr:nvCxnSpPr>
      <xdr:spPr>
        <a:xfrm flipH="1">
          <a:off x="10971486" y="12217400"/>
          <a:ext cx="1055414" cy="0"/>
        </a:xfrm>
        <a:prstGeom prst="straightConnector1">
          <a:avLst/>
        </a:prstGeom>
        <a:ln w="57150" cap="flat" cmpd="sng" algn="ctr">
          <a:solidFill>
            <a:schemeClr val="accent2"/>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78</xdr:col>
      <xdr:colOff>139700</xdr:colOff>
      <xdr:row>37</xdr:row>
      <xdr:rowOff>177799</xdr:rowOff>
    </xdr:from>
    <xdr:to>
      <xdr:col>109</xdr:col>
      <xdr:colOff>508000</xdr:colOff>
      <xdr:row>49</xdr:row>
      <xdr:rowOff>-1</xdr:rowOff>
    </xdr:to>
    <xdr:sp macro="" textlink="">
      <xdr:nvSpPr>
        <xdr:cNvPr id="12" name="テキスト ボックス 11">
          <a:extLst>
            <a:ext uri="{FF2B5EF4-FFF2-40B4-BE49-F238E27FC236}">
              <a16:creationId xmlns:a16="http://schemas.microsoft.com/office/drawing/2014/main" id="{B9DD4A9C-C51F-B022-EB08-75FDB0923B51}"/>
            </a:ext>
          </a:extLst>
        </xdr:cNvPr>
        <xdr:cNvSpPr txBox="1"/>
      </xdr:nvSpPr>
      <xdr:spPr>
        <a:xfrm>
          <a:off x="11793818" y="10860740"/>
          <a:ext cx="6344770" cy="3333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記載例</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p>
        <a:p>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保証対象部位→</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屋根</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壁、ルーフバルコニー</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バルコニー</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ベランダ</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共用廊下床</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等</a:t>
          </a:r>
          <a:r>
            <a:rPr lang="ja-JP" altLang="en-US" sz="1600">
              <a:solidFill>
                <a:srgbClr val="FF0000"/>
              </a:solidFill>
              <a:latin typeface="Noto Serif JP" panose="02020200000000000000" pitchFamily="18" charset="-128"/>
              <a:ea typeface="Noto Serif JP" panose="02020200000000000000" pitchFamily="18" charset="-128"/>
            </a:rPr>
            <a:t> </a:t>
          </a:r>
          <a:endParaRPr lang="en-US" altLang="ja-JP" sz="1600">
            <a:solidFill>
              <a:srgbClr val="FF0000"/>
            </a:solidFill>
            <a:latin typeface="Noto Serif JP" panose="02020200000000000000" pitchFamily="18" charset="-128"/>
            <a:ea typeface="Noto Serif JP" panose="02020200000000000000" pitchFamily="18" charset="-128"/>
          </a:endParaRPr>
        </a:p>
        <a:p>
          <a:endPar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endParaRPr>
        </a:p>
        <a:p>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保証対象→</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屋根工事</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p>
        <a:p>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保証対象→</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防水工事</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シーリング工事</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p>
        <a:p>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保証対象→</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防水工事</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塗膜防水工事</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a:solidFill>
                <a:srgbClr val="FF0000"/>
              </a:solidFill>
              <a:latin typeface="Noto Serif JP" panose="02020200000000000000" pitchFamily="18" charset="-128"/>
              <a:ea typeface="Noto Serif JP" panose="02020200000000000000" pitchFamily="18" charset="-128"/>
            </a:rPr>
            <a:t> </a:t>
          </a:r>
          <a:endParaRPr lang="en-US" altLang="ja-JP" sz="1600">
            <a:solidFill>
              <a:srgbClr val="FF0000"/>
            </a:solidFill>
            <a:latin typeface="Noto Serif JP" panose="02020200000000000000" pitchFamily="18" charset="-128"/>
            <a:ea typeface="Noto Serif JP" panose="02020200000000000000" pitchFamily="18" charset="-128"/>
          </a:endParaRPr>
        </a:p>
        <a:p>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保証対象→</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塗装工事</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a:solidFill>
                <a:srgbClr val="FF0000"/>
              </a:solidFill>
              <a:latin typeface="Noto Serif JP" panose="02020200000000000000" pitchFamily="18" charset="-128"/>
              <a:ea typeface="Noto Serif JP" panose="02020200000000000000" pitchFamily="18" charset="-128"/>
            </a:rPr>
            <a:t> </a:t>
          </a:r>
          <a:endParaRPr kumimoji="1" lang="ja-JP" altLang="en-US"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75</xdr:col>
      <xdr:colOff>50800</xdr:colOff>
      <xdr:row>109</xdr:row>
      <xdr:rowOff>266700</xdr:rowOff>
    </xdr:from>
    <xdr:to>
      <xdr:col>106</xdr:col>
      <xdr:colOff>38100</xdr:colOff>
      <xdr:row>112</xdr:row>
      <xdr:rowOff>241300</xdr:rowOff>
    </xdr:to>
    <xdr:sp macro="" textlink="">
      <xdr:nvSpPr>
        <xdr:cNvPr id="14" name="テキスト ボックス 13">
          <a:extLst>
            <a:ext uri="{FF2B5EF4-FFF2-40B4-BE49-F238E27FC236}">
              <a16:creationId xmlns:a16="http://schemas.microsoft.com/office/drawing/2014/main" id="{C7CE43B8-9DCA-E141-AC78-876315EC6C9C}"/>
            </a:ext>
          </a:extLst>
        </xdr:cNvPr>
        <xdr:cNvSpPr txBox="1"/>
      </xdr:nvSpPr>
      <xdr:spPr>
        <a:xfrm>
          <a:off x="11480800" y="31927800"/>
          <a:ext cx="471170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該当工事に必ず</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レ</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チェックマークを入れる事</a:t>
          </a:r>
          <a:r>
            <a:rPr lang="en-US" altLang="ja-JP" sz="1600" b="0" i="0" u="none" strike="noStrike">
              <a:solidFill>
                <a:srgbClr val="FF0000"/>
              </a:solidFill>
              <a:effectLst/>
              <a:latin typeface="Noto Serif JP" panose="02020200000000000000" pitchFamily="18" charset="-128"/>
              <a:ea typeface="Noto Serif JP" panose="02020200000000000000" pitchFamily="18" charset="-128"/>
              <a:cs typeface="+mn-cs"/>
            </a:rPr>
            <a:t>.</a:t>
          </a:r>
        </a:p>
        <a:p>
          <a:endParaRPr lang="en-US" altLang="ja-JP" sz="2000" b="0" i="0" u="none" strike="noStrike">
            <a:solidFill>
              <a:srgbClr val="FF0000"/>
            </a:solidFill>
            <a:effectLst/>
            <a:latin typeface="+mn-lt"/>
            <a:ea typeface="+mn-ea"/>
            <a:cs typeface="+mn-cs"/>
          </a:endParaRPr>
        </a:p>
      </xdr:txBody>
    </xdr:sp>
    <xdr:clientData/>
  </xdr:twoCellAnchor>
  <xdr:twoCellAnchor>
    <xdr:from>
      <xdr:col>77</xdr:col>
      <xdr:colOff>127001</xdr:colOff>
      <xdr:row>21</xdr:row>
      <xdr:rowOff>242794</xdr:rowOff>
    </xdr:from>
    <xdr:to>
      <xdr:col>108</xdr:col>
      <xdr:colOff>59268</xdr:colOff>
      <xdr:row>23</xdr:row>
      <xdr:rowOff>112058</xdr:rowOff>
    </xdr:to>
    <xdr:sp macro="" textlink="">
      <xdr:nvSpPr>
        <xdr:cNvPr id="15" name="テキスト ボックス 14">
          <a:extLst>
            <a:ext uri="{FF2B5EF4-FFF2-40B4-BE49-F238E27FC236}">
              <a16:creationId xmlns:a16="http://schemas.microsoft.com/office/drawing/2014/main" id="{BFA2C865-EBC4-0445-AF62-6CAF64BD0515}"/>
            </a:ext>
          </a:extLst>
        </xdr:cNvPr>
        <xdr:cNvSpPr txBox="1"/>
      </xdr:nvSpPr>
      <xdr:spPr>
        <a:xfrm>
          <a:off x="11631707" y="6219265"/>
          <a:ext cx="5236385" cy="466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情報記入欄に記載があれば自動で転記されます。</a:t>
          </a:r>
        </a:p>
      </xdr:txBody>
    </xdr:sp>
    <xdr:clientData/>
  </xdr:twoCellAnchor>
  <xdr:twoCellAnchor>
    <xdr:from>
      <xdr:col>71</xdr:col>
      <xdr:colOff>16933</xdr:colOff>
      <xdr:row>22</xdr:row>
      <xdr:rowOff>175318</xdr:rowOff>
    </xdr:from>
    <xdr:to>
      <xdr:col>78</xdr:col>
      <xdr:colOff>5547</xdr:colOff>
      <xdr:row>22</xdr:row>
      <xdr:rowOff>175318</xdr:rowOff>
    </xdr:to>
    <xdr:cxnSp macro="">
      <xdr:nvCxnSpPr>
        <xdr:cNvPr id="2" name="直線矢印コネクタ 1">
          <a:extLst>
            <a:ext uri="{FF2B5EF4-FFF2-40B4-BE49-F238E27FC236}">
              <a16:creationId xmlns:a16="http://schemas.microsoft.com/office/drawing/2014/main" id="{94E7DE1B-5E5B-A443-8BE4-82F59A62D057}"/>
            </a:ext>
          </a:extLst>
        </xdr:cNvPr>
        <xdr:cNvCxnSpPr/>
      </xdr:nvCxnSpPr>
      <xdr:spPr>
        <a:xfrm flipH="1">
          <a:off x="10837333" y="6254385"/>
          <a:ext cx="1055414" cy="0"/>
        </a:xfrm>
        <a:prstGeom prst="straightConnector1">
          <a:avLst/>
        </a:prstGeom>
        <a:ln w="57150" cap="flat" cmpd="sng" algn="ctr">
          <a:solidFill>
            <a:schemeClr val="accent2"/>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71</xdr:col>
      <xdr:colOff>38100</xdr:colOff>
      <xdr:row>151</xdr:row>
      <xdr:rowOff>114300</xdr:rowOff>
    </xdr:from>
    <xdr:to>
      <xdr:col>75</xdr:col>
      <xdr:colOff>12700</xdr:colOff>
      <xdr:row>151</xdr:row>
      <xdr:rowOff>114300</xdr:rowOff>
    </xdr:to>
    <xdr:cxnSp macro="">
      <xdr:nvCxnSpPr>
        <xdr:cNvPr id="9" name="直線矢印コネクタ 8">
          <a:extLst>
            <a:ext uri="{FF2B5EF4-FFF2-40B4-BE49-F238E27FC236}">
              <a16:creationId xmlns:a16="http://schemas.microsoft.com/office/drawing/2014/main" id="{F77C8192-4695-A643-8C12-9F0F749FCE14}"/>
            </a:ext>
          </a:extLst>
        </xdr:cNvPr>
        <xdr:cNvCxnSpPr/>
      </xdr:nvCxnSpPr>
      <xdr:spPr>
        <a:xfrm flipH="1">
          <a:off x="10858500" y="40601900"/>
          <a:ext cx="584200" cy="0"/>
        </a:xfrm>
        <a:prstGeom prst="straightConnector1">
          <a:avLst/>
        </a:prstGeom>
        <a:ln w="57150" cap="flat" cmpd="sng" algn="ctr">
          <a:solidFill>
            <a:schemeClr val="accent2"/>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74</xdr:col>
      <xdr:colOff>88900</xdr:colOff>
      <xdr:row>150</xdr:row>
      <xdr:rowOff>18679</xdr:rowOff>
    </xdr:from>
    <xdr:to>
      <xdr:col>105</xdr:col>
      <xdr:colOff>76200</xdr:colOff>
      <xdr:row>153</xdr:row>
      <xdr:rowOff>113555</xdr:rowOff>
    </xdr:to>
    <xdr:sp macro="" textlink="">
      <xdr:nvSpPr>
        <xdr:cNvPr id="11" name="テキスト ボックス 10">
          <a:extLst>
            <a:ext uri="{FF2B5EF4-FFF2-40B4-BE49-F238E27FC236}">
              <a16:creationId xmlns:a16="http://schemas.microsoft.com/office/drawing/2014/main" id="{DEF16B81-8DCE-A64E-949E-AD4DD88F4918}"/>
            </a:ext>
          </a:extLst>
        </xdr:cNvPr>
        <xdr:cNvSpPr txBox="1"/>
      </xdr:nvSpPr>
      <xdr:spPr>
        <a:xfrm>
          <a:off x="11145371" y="40229120"/>
          <a:ext cx="4619064" cy="487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0" i="0" u="none" strike="noStrike">
              <a:solidFill>
                <a:srgbClr val="FF0000"/>
              </a:solidFill>
              <a:effectLst/>
              <a:latin typeface="Noto Serif JP" panose="02020200000000000000" pitchFamily="18" charset="-128"/>
              <a:ea typeface="Noto Serif JP" panose="02020200000000000000" pitchFamily="18" charset="-128"/>
              <a:cs typeface="+mn-cs"/>
            </a:rPr>
            <a:t>※</a:t>
          </a:r>
          <a:r>
            <a:rPr lang="ja-JP" altLang="en-US" sz="1400" b="0" i="0" u="none" strike="noStrike">
              <a:solidFill>
                <a:srgbClr val="FF0000"/>
              </a:solidFill>
              <a:effectLst/>
              <a:latin typeface="Noto Serif JP" panose="02020200000000000000" pitchFamily="18" charset="-128"/>
              <a:ea typeface="Noto Serif JP" panose="02020200000000000000" pitchFamily="18" charset="-128"/>
              <a:cs typeface="+mn-cs"/>
            </a:rPr>
            <a:t>該当工事の記載が無い場合は記入する事。</a:t>
          </a:r>
          <a:endParaRPr lang="en-US" altLang="ja-JP" sz="1400" b="0" i="0" u="none" strike="noStrike">
            <a:solidFill>
              <a:srgbClr val="FF0000"/>
            </a:solidFill>
            <a:effectLst/>
            <a:latin typeface="Noto Serif JP" panose="02020200000000000000" pitchFamily="18" charset="-128"/>
            <a:ea typeface="Noto Serif JP" panose="02020200000000000000" pitchFamily="18" charset="-128"/>
            <a:cs typeface="+mn-cs"/>
          </a:endParaRPr>
        </a:p>
        <a:p>
          <a:endParaRPr lang="en-US" altLang="ja-JP" sz="2000" b="0" i="0" u="none" strike="noStrike">
            <a:solidFill>
              <a:srgbClr val="FF0000"/>
            </a:solidFill>
            <a:effectLst/>
            <a:latin typeface="+mn-lt"/>
            <a:ea typeface="+mn-ea"/>
            <a:cs typeface="+mn-cs"/>
          </a:endParaRPr>
        </a:p>
      </xdr:txBody>
    </xdr:sp>
    <xdr:clientData/>
  </xdr:twoCellAnchor>
  <xdr:twoCellAnchor>
    <xdr:from>
      <xdr:col>78</xdr:col>
      <xdr:colOff>127000</xdr:colOff>
      <xdr:row>33</xdr:row>
      <xdr:rowOff>63500</xdr:rowOff>
    </xdr:from>
    <xdr:to>
      <xdr:col>85</xdr:col>
      <xdr:colOff>101600</xdr:colOff>
      <xdr:row>34</xdr:row>
      <xdr:rowOff>266700</xdr:rowOff>
    </xdr:to>
    <xdr:sp macro="" textlink="">
      <xdr:nvSpPr>
        <xdr:cNvPr id="16" name="テキスト ボックス 15">
          <a:extLst>
            <a:ext uri="{FF2B5EF4-FFF2-40B4-BE49-F238E27FC236}">
              <a16:creationId xmlns:a16="http://schemas.microsoft.com/office/drawing/2014/main" id="{C6D86839-B927-ED40-839F-BB9E2168FB19}"/>
            </a:ext>
          </a:extLst>
        </xdr:cNvPr>
        <xdr:cNvSpPr txBox="1"/>
      </xdr:nvSpPr>
      <xdr:spPr>
        <a:xfrm>
          <a:off x="12014200" y="9436100"/>
          <a:ext cx="1041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600" b="0" i="0" u="none" strike="noStrike">
              <a:solidFill>
                <a:srgbClr val="FF0000"/>
              </a:solidFill>
              <a:effectLst/>
              <a:latin typeface="Noto Serif JP" panose="02020200000000000000" pitchFamily="18" charset="-128"/>
              <a:ea typeface="Noto Serif JP" panose="02020200000000000000" pitchFamily="18" charset="-128"/>
              <a:cs typeface="+mn-cs"/>
            </a:rPr>
            <a:t>記入欄</a:t>
          </a:r>
          <a:endParaRPr kumimoji="1" lang="ja-JP" altLang="en-US" sz="1600">
            <a:solidFill>
              <a:srgbClr val="FF0000"/>
            </a:solidFill>
            <a:latin typeface="Noto Serif JP" panose="02020200000000000000" pitchFamily="18" charset="-128"/>
            <a:ea typeface="Noto Serif JP" panose="02020200000000000000" pitchFamily="18" charset="-128"/>
          </a:endParaRPr>
        </a:p>
      </xdr:txBody>
    </xdr:sp>
    <xdr:clientData/>
  </xdr:twoCellAnchor>
  <xdr:twoCellAnchor>
    <xdr:from>
      <xdr:col>71</xdr:col>
      <xdr:colOff>138386</xdr:colOff>
      <xdr:row>33</xdr:row>
      <xdr:rowOff>292100</xdr:rowOff>
    </xdr:from>
    <xdr:to>
      <xdr:col>78</xdr:col>
      <xdr:colOff>127000</xdr:colOff>
      <xdr:row>33</xdr:row>
      <xdr:rowOff>292100</xdr:rowOff>
    </xdr:to>
    <xdr:cxnSp macro="">
      <xdr:nvCxnSpPr>
        <xdr:cNvPr id="17" name="直線矢印コネクタ 16">
          <a:extLst>
            <a:ext uri="{FF2B5EF4-FFF2-40B4-BE49-F238E27FC236}">
              <a16:creationId xmlns:a16="http://schemas.microsoft.com/office/drawing/2014/main" id="{66616239-1AD7-E44A-85E6-86CF665D8BFC}"/>
            </a:ext>
          </a:extLst>
        </xdr:cNvPr>
        <xdr:cNvCxnSpPr/>
      </xdr:nvCxnSpPr>
      <xdr:spPr>
        <a:xfrm flipH="1">
          <a:off x="10958786" y="9664700"/>
          <a:ext cx="1055414" cy="0"/>
        </a:xfrm>
        <a:prstGeom prst="straightConnector1">
          <a:avLst/>
        </a:prstGeom>
        <a:ln w="57150" cap="flat" cmpd="sng" algn="ctr">
          <a:solidFill>
            <a:schemeClr val="accent2"/>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59</xdr:col>
      <xdr:colOff>56757</xdr:colOff>
      <xdr:row>15</xdr:row>
      <xdr:rowOff>60521</xdr:rowOff>
    </xdr:from>
    <xdr:to>
      <xdr:col>66</xdr:col>
      <xdr:colOff>125431</xdr:colOff>
      <xdr:row>18</xdr:row>
      <xdr:rowOff>276421</xdr:rowOff>
    </xdr:to>
    <xdr:sp macro="" textlink="">
      <xdr:nvSpPr>
        <xdr:cNvPr id="18" name="円/楕円 17">
          <a:extLst>
            <a:ext uri="{FF2B5EF4-FFF2-40B4-BE49-F238E27FC236}">
              <a16:creationId xmlns:a16="http://schemas.microsoft.com/office/drawing/2014/main" id="{B8D0FA60-65E9-2C62-1004-CB988D9176EE}"/>
            </a:ext>
          </a:extLst>
        </xdr:cNvPr>
        <xdr:cNvSpPr/>
      </xdr:nvSpPr>
      <xdr:spPr>
        <a:xfrm>
          <a:off x="9307374" y="4199780"/>
          <a:ext cx="1166205" cy="1093925"/>
        </a:xfrm>
        <a:prstGeom prst="ellipse">
          <a:avLst/>
        </a:prstGeom>
        <a:noFill/>
        <a:ln w="9525" cap="flat" cmpd="sng" algn="ctr">
          <a:solidFill>
            <a:schemeClr val="bg1">
              <a:lumMod val="75000"/>
            </a:schemeClr>
          </a:solidFill>
          <a:prstDash val="sysDot"/>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rtlCol="0" anchor="ctr"/>
        <a:lstStyle/>
        <a:p>
          <a:pPr algn="l"/>
          <a:endParaRPr kumimoji="1" lang="ja-JP" altLang="en-US" sz="1100"/>
        </a:p>
      </xdr:txBody>
    </xdr:sp>
    <xdr:clientData/>
  </xdr:twoCellAnchor>
  <xdr:twoCellAnchor>
    <xdr:from>
      <xdr:col>77</xdr:col>
      <xdr:colOff>25401</xdr:colOff>
      <xdr:row>15</xdr:row>
      <xdr:rowOff>186765</xdr:rowOff>
    </xdr:from>
    <xdr:to>
      <xdr:col>93</xdr:col>
      <xdr:colOff>93382</xdr:colOff>
      <xdr:row>17</xdr:row>
      <xdr:rowOff>93383</xdr:rowOff>
    </xdr:to>
    <xdr:sp macro="" textlink="">
      <xdr:nvSpPr>
        <xdr:cNvPr id="19" name="テキスト ボックス 18">
          <a:extLst>
            <a:ext uri="{FF2B5EF4-FFF2-40B4-BE49-F238E27FC236}">
              <a16:creationId xmlns:a16="http://schemas.microsoft.com/office/drawing/2014/main" id="{294210BE-9BF9-6F43-823B-58ED82086A99}"/>
            </a:ext>
          </a:extLst>
        </xdr:cNvPr>
        <xdr:cNvSpPr txBox="1"/>
      </xdr:nvSpPr>
      <xdr:spPr>
        <a:xfrm>
          <a:off x="11530107" y="4370294"/>
          <a:ext cx="2458569" cy="541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latin typeface="Noto Serif JP" panose="02020200000000000000" pitchFamily="18" charset="-128"/>
              <a:ea typeface="Noto Serif JP" panose="02020200000000000000" pitchFamily="18" charset="-128"/>
            </a:rPr>
            <a:t>※</a:t>
          </a:r>
          <a:r>
            <a:rPr kumimoji="1" lang="ja-JP" altLang="en-US" sz="1600">
              <a:solidFill>
                <a:srgbClr val="FF0000"/>
              </a:solidFill>
              <a:latin typeface="Noto Serif JP" panose="02020200000000000000" pitchFamily="18" charset="-128"/>
              <a:ea typeface="Noto Serif JP" panose="02020200000000000000" pitchFamily="18" charset="-128"/>
            </a:rPr>
            <a:t>署名押印して下さい。</a:t>
          </a:r>
        </a:p>
      </xdr:txBody>
    </xdr:sp>
    <xdr:clientData/>
  </xdr:twoCellAnchor>
  <xdr:twoCellAnchor>
    <xdr:from>
      <xdr:col>70</xdr:col>
      <xdr:colOff>67733</xdr:colOff>
      <xdr:row>16</xdr:row>
      <xdr:rowOff>132985</xdr:rowOff>
    </xdr:from>
    <xdr:to>
      <xdr:col>77</xdr:col>
      <xdr:colOff>56347</xdr:colOff>
      <xdr:row>16</xdr:row>
      <xdr:rowOff>132985</xdr:rowOff>
    </xdr:to>
    <xdr:cxnSp macro="">
      <xdr:nvCxnSpPr>
        <xdr:cNvPr id="20" name="直線矢印コネクタ 19">
          <a:extLst>
            <a:ext uri="{FF2B5EF4-FFF2-40B4-BE49-F238E27FC236}">
              <a16:creationId xmlns:a16="http://schemas.microsoft.com/office/drawing/2014/main" id="{C9A3B934-369D-6949-A5E2-675610F52EA5}"/>
            </a:ext>
          </a:extLst>
        </xdr:cNvPr>
        <xdr:cNvCxnSpPr/>
      </xdr:nvCxnSpPr>
      <xdr:spPr>
        <a:xfrm flipH="1">
          <a:off x="10735733" y="4654185"/>
          <a:ext cx="1055414" cy="0"/>
        </a:xfrm>
        <a:prstGeom prst="straightConnector1">
          <a:avLst/>
        </a:prstGeom>
        <a:ln w="57150" cap="flat" cmpd="sng" algn="ctr">
          <a:solidFill>
            <a:schemeClr val="accent2"/>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M/&#26666;&#24335;&#20250;&#31038;TERU&#24037;&#26989;%20Dropbox/Yoshinori%20Morioka/Business/YMS%20ltd/&#20250;&#31038;&#21029;/&#24314;&#35373;/&#26666;&#24335;&#20250;&#31038;&#21280;&#12507;&#12540;&#12512;/&#9633;&#31649;&#29702;/&#21462;&#24341;&#20808;_&#39015;&#23458;_&#21517;&#31807;/&#21462;&#24341;&#208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引先"/>
    </sheetNames>
    <sheetDataSet>
      <sheetData sheetId="0" refreshError="1"/>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0</v>
    <v>4</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DB0D-337A-C742-BBA4-29CCBFCD7EBD}">
  <sheetPr codeName="Sheet1">
    <tabColor theme="2" tint="-0.249977111117893"/>
    <pageSetUpPr fitToPage="1"/>
  </sheetPr>
  <dimension ref="A1:AQ61"/>
  <sheetViews>
    <sheetView view="pageBreakPreview" zoomScale="50" zoomScaleNormal="50" zoomScaleSheetLayoutView="50" zoomScalePageLayoutView="63" workbookViewId="0">
      <selection activeCell="B11" sqref="B11:AD11"/>
    </sheetView>
  </sheetViews>
  <sheetFormatPr baseColWidth="10" defaultColWidth="11" defaultRowHeight="35"/>
  <cols>
    <col min="1" max="1" width="42.5" style="2" customWidth="1"/>
    <col min="2" max="2" width="11" style="2" bestFit="1" customWidth="1"/>
    <col min="3" max="3" width="45.83203125" style="2" customWidth="1"/>
    <col min="4" max="4" width="5" style="2" customWidth="1"/>
    <col min="5" max="5" width="6" style="2" customWidth="1"/>
    <col min="6" max="6" width="8.33203125" style="2" customWidth="1"/>
    <col min="7" max="7" width="6" style="2" customWidth="1"/>
    <col min="8" max="8" width="8.33203125" style="2" customWidth="1"/>
    <col min="9" max="19" width="6" style="2" customWidth="1"/>
    <col min="20" max="20" width="8.33203125" style="2" customWidth="1"/>
    <col min="21" max="21" width="6" style="2" customWidth="1"/>
    <col min="22" max="22" width="8.33203125" style="2" customWidth="1"/>
    <col min="23" max="42" width="6" style="2" customWidth="1"/>
    <col min="43" max="43" width="1.6640625" style="2" customWidth="1"/>
    <col min="44" max="16384" width="11" style="2"/>
  </cols>
  <sheetData>
    <row r="1" spans="1:41" ht="51" customHeight="1">
      <c r="A1" s="1"/>
    </row>
    <row r="2" spans="1:41" ht="51" customHeight="1">
      <c r="A2" s="3" t="s">
        <v>153</v>
      </c>
      <c r="B2" s="187">
        <f ca="1">TODAY()</f>
        <v>45778</v>
      </c>
      <c r="C2" s="188"/>
      <c r="G2" s="4"/>
      <c r="R2" s="5"/>
      <c r="S2" s="5"/>
      <c r="T2" s="5"/>
      <c r="U2" s="5"/>
      <c r="V2" s="5"/>
      <c r="W2" s="5"/>
      <c r="X2" s="5"/>
      <c r="Y2" s="5"/>
      <c r="Z2" s="5"/>
      <c r="AA2" s="5"/>
      <c r="AB2" s="5"/>
      <c r="AL2" s="6"/>
      <c r="AM2" s="6"/>
      <c r="AN2" s="6"/>
    </row>
    <row r="3" spans="1:41" ht="51" customHeight="1">
      <c r="A3" s="1"/>
      <c r="B3" s="7"/>
      <c r="C3" s="7"/>
      <c r="R3" s="5"/>
      <c r="S3" s="5"/>
      <c r="T3" s="5"/>
      <c r="U3" s="5"/>
      <c r="V3" s="5"/>
      <c r="W3" s="5"/>
      <c r="X3" s="5"/>
      <c r="Y3" s="5"/>
      <c r="Z3" s="5"/>
      <c r="AA3" s="5"/>
      <c r="AB3" s="5"/>
      <c r="AL3" s="6"/>
      <c r="AM3" s="6"/>
      <c r="AN3" s="6"/>
    </row>
    <row r="4" spans="1:41" ht="51" customHeight="1">
      <c r="A4" s="3" t="s">
        <v>149</v>
      </c>
      <c r="B4" s="8"/>
      <c r="C4" s="9">
        <f>IF(C5="", "", SUM(C5,C6))</f>
        <v>0</v>
      </c>
      <c r="R4" s="5"/>
      <c r="S4" s="5"/>
      <c r="T4" s="5"/>
      <c r="U4" s="5"/>
      <c r="V4" s="5"/>
      <c r="W4" s="5"/>
      <c r="X4" s="5"/>
      <c r="Y4" s="5"/>
      <c r="Z4" s="5"/>
      <c r="AA4" s="5"/>
      <c r="AB4" s="5"/>
      <c r="AG4" s="10"/>
      <c r="AH4" s="10"/>
      <c r="AI4" s="10"/>
      <c r="AJ4" s="10"/>
      <c r="AK4" s="10"/>
      <c r="AL4" s="10"/>
      <c r="AM4" s="10"/>
      <c r="AN4" s="10"/>
      <c r="AO4" s="10"/>
    </row>
    <row r="5" spans="1:41" ht="51" customHeight="1">
      <c r="A5" s="3" t="s">
        <v>150</v>
      </c>
      <c r="B5" s="8"/>
      <c r="C5" s="9">
        <f>IF(見積書明細1!D3="", "", SUM(見積書明細1!I4:I2000))</f>
        <v>0</v>
      </c>
      <c r="R5" s="5"/>
      <c r="S5" s="5"/>
      <c r="T5" s="5"/>
      <c r="U5" s="5"/>
      <c r="V5" s="5"/>
      <c r="W5" s="5"/>
      <c r="X5" s="5"/>
      <c r="Y5" s="5"/>
      <c r="Z5" s="5"/>
      <c r="AA5" s="5"/>
      <c r="AB5" s="5"/>
      <c r="AG5" s="10"/>
      <c r="AH5" s="10"/>
      <c r="AI5" s="10"/>
      <c r="AJ5" s="10"/>
      <c r="AK5" s="10"/>
      <c r="AL5" s="10"/>
      <c r="AM5" s="10"/>
      <c r="AN5" s="10"/>
      <c r="AO5" s="10"/>
    </row>
    <row r="6" spans="1:41" ht="51" customHeight="1">
      <c r="A6" s="3" t="s">
        <v>9</v>
      </c>
      <c r="B6" s="11">
        <v>0.1</v>
      </c>
      <c r="C6" s="9">
        <f>IF(C5="", "", C5*B6)</f>
        <v>0</v>
      </c>
      <c r="H6" s="5"/>
      <c r="I6" s="5"/>
      <c r="J6" s="5"/>
      <c r="L6" s="12"/>
      <c r="N6" s="10"/>
      <c r="O6" s="10"/>
      <c r="R6" s="5"/>
      <c r="S6" s="5"/>
      <c r="T6" s="5"/>
      <c r="U6" s="5"/>
      <c r="V6" s="5"/>
      <c r="W6" s="5"/>
      <c r="X6" s="5"/>
      <c r="Y6" s="5"/>
      <c r="Z6" s="5"/>
      <c r="AA6" s="5"/>
      <c r="AB6" s="5"/>
      <c r="AG6" s="10"/>
      <c r="AH6" s="10"/>
      <c r="AI6" s="10"/>
      <c r="AJ6" s="10"/>
      <c r="AK6" s="10"/>
      <c r="AL6" s="10"/>
      <c r="AM6" s="10"/>
      <c r="AN6" s="10"/>
      <c r="AO6" s="10"/>
    </row>
    <row r="7" spans="1:41" ht="51" customHeight="1" thickBot="1">
      <c r="A7" s="13"/>
      <c r="B7" s="14"/>
      <c r="C7" s="15"/>
      <c r="D7" s="15"/>
      <c r="E7" s="15"/>
      <c r="F7" s="15"/>
      <c r="G7" s="15"/>
      <c r="H7" s="16"/>
      <c r="I7" s="16"/>
      <c r="J7" s="16"/>
      <c r="K7" s="15"/>
      <c r="L7" s="17"/>
      <c r="M7" s="15"/>
      <c r="N7" s="18"/>
      <c r="O7" s="18"/>
      <c r="P7" s="15"/>
      <c r="Q7" s="15"/>
      <c r="R7" s="16"/>
      <c r="S7" s="16"/>
      <c r="T7" s="16"/>
      <c r="U7" s="16"/>
      <c r="V7" s="16"/>
      <c r="W7" s="16"/>
      <c r="X7" s="16"/>
      <c r="Y7" s="16"/>
      <c r="Z7" s="16"/>
      <c r="AA7" s="16"/>
      <c r="AB7" s="16"/>
      <c r="AC7" s="15"/>
      <c r="AD7" s="15"/>
      <c r="AE7" s="15"/>
      <c r="AG7" s="10"/>
      <c r="AH7" s="10"/>
      <c r="AI7" s="10"/>
      <c r="AJ7" s="10"/>
      <c r="AK7" s="10"/>
      <c r="AL7" s="10"/>
      <c r="AM7" s="10"/>
      <c r="AN7" s="10"/>
      <c r="AO7" s="10"/>
    </row>
    <row r="8" spans="1:41" ht="51" customHeight="1">
      <c r="A8" s="1"/>
      <c r="B8" s="193"/>
      <c r="C8" s="193"/>
      <c r="D8" s="193"/>
      <c r="T8" s="1"/>
      <c r="U8" s="1"/>
      <c r="V8" s="1"/>
      <c r="W8" s="1"/>
    </row>
    <row r="9" spans="1:41" ht="51" customHeight="1">
      <c r="A9" s="3" t="s">
        <v>105</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4"/>
    </row>
    <row r="10" spans="1:41" ht="51" customHeight="1">
      <c r="A10" s="3" t="s">
        <v>151</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4"/>
    </row>
    <row r="11" spans="1:41" ht="51" customHeight="1">
      <c r="A11" s="3" t="s">
        <v>152</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4"/>
    </row>
    <row r="12" spans="1:41" ht="51" customHeight="1">
      <c r="A12" s="3" t="s">
        <v>158</v>
      </c>
      <c r="B12" s="186"/>
      <c r="C12" s="186"/>
      <c r="D12" s="186"/>
      <c r="E12" s="8" t="s">
        <v>30</v>
      </c>
      <c r="F12" s="32"/>
      <c r="G12" s="8" t="s">
        <v>32</v>
      </c>
      <c r="H12" s="32"/>
      <c r="I12" s="8" t="s">
        <v>33</v>
      </c>
      <c r="J12" s="8" t="s">
        <v>35</v>
      </c>
      <c r="K12" s="186"/>
      <c r="L12" s="186"/>
      <c r="M12" s="186"/>
      <c r="N12" s="186"/>
      <c r="O12" s="186"/>
      <c r="P12" s="186"/>
      <c r="Q12" s="186"/>
      <c r="R12" s="186"/>
      <c r="S12" s="8" t="s">
        <v>30</v>
      </c>
      <c r="T12" s="32"/>
      <c r="U12" s="8" t="s">
        <v>32</v>
      </c>
      <c r="V12" s="32"/>
      <c r="W12" s="8" t="s">
        <v>33</v>
      </c>
      <c r="X12" s="194" t="s">
        <v>162</v>
      </c>
      <c r="Y12" s="194"/>
      <c r="Z12" s="8"/>
      <c r="AA12" s="8"/>
      <c r="AB12" s="8"/>
      <c r="AC12" s="8"/>
      <c r="AD12" s="20"/>
    </row>
    <row r="13" spans="1:41" ht="51" customHeight="1">
      <c r="A13" s="1" t="s">
        <v>157</v>
      </c>
      <c r="B13" s="191"/>
      <c r="C13" s="192"/>
      <c r="D13" s="192"/>
    </row>
    <row r="14" spans="1:41" ht="51" customHeight="1">
      <c r="A14" s="1"/>
      <c r="B14" s="185"/>
      <c r="C14" s="185"/>
      <c r="D14" s="185"/>
    </row>
    <row r="15" spans="1:41" ht="51" customHeight="1">
      <c r="A15" s="3" t="s">
        <v>156</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4"/>
    </row>
    <row r="16" spans="1:41" ht="51" customHeight="1">
      <c r="A16" s="21" t="s">
        <v>159</v>
      </c>
      <c r="B16" s="189"/>
      <c r="C16" s="189"/>
      <c r="D16" s="190"/>
      <c r="P16" s="19"/>
    </row>
    <row r="17" spans="1:43" ht="51" customHeight="1">
      <c r="A17" s="3" t="s">
        <v>160</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4"/>
    </row>
    <row r="18" spans="1:43" ht="51" customHeight="1">
      <c r="A18" s="3" t="s">
        <v>169</v>
      </c>
      <c r="B18" s="183"/>
      <c r="C18" s="183"/>
      <c r="D18" s="184"/>
      <c r="AQ18" s="22"/>
    </row>
    <row r="19" spans="1:43" ht="51" customHeight="1">
      <c r="A19" s="3" t="s">
        <v>170</v>
      </c>
      <c r="B19" s="183"/>
      <c r="C19" s="183"/>
      <c r="D19" s="184"/>
      <c r="AF19" s="23"/>
      <c r="AG19" s="23"/>
      <c r="AH19" s="23"/>
      <c r="AI19" s="23"/>
      <c r="AJ19" s="23"/>
      <c r="AK19" s="23"/>
      <c r="AL19" s="23"/>
      <c r="AM19" s="23"/>
      <c r="AN19" s="23"/>
      <c r="AO19" s="23"/>
      <c r="AP19" s="23"/>
      <c r="AQ19" s="22"/>
    </row>
    <row r="20" spans="1:43" ht="51" customHeight="1">
      <c r="A20" s="1"/>
      <c r="B20" s="185"/>
      <c r="C20" s="185"/>
      <c r="D20" s="185"/>
      <c r="AF20" s="23"/>
      <c r="AG20" s="23"/>
      <c r="AH20" s="23"/>
      <c r="AI20" s="23"/>
      <c r="AJ20" s="23"/>
      <c r="AK20" s="23"/>
      <c r="AL20" s="23"/>
      <c r="AM20" s="23"/>
      <c r="AN20" s="23"/>
      <c r="AO20" s="23"/>
      <c r="AP20" s="23"/>
      <c r="AQ20" s="22"/>
    </row>
    <row r="21" spans="1:43" ht="51" customHeight="1">
      <c r="A21" s="1"/>
      <c r="B21" s="185"/>
      <c r="C21" s="185"/>
      <c r="D21" s="185"/>
      <c r="AF21" s="23"/>
      <c r="AG21" s="23"/>
      <c r="AH21" s="23"/>
      <c r="AI21" s="23"/>
      <c r="AJ21" s="23"/>
      <c r="AK21" s="23"/>
      <c r="AL21" s="23"/>
      <c r="AM21" s="23"/>
      <c r="AN21" s="23"/>
      <c r="AO21" s="23"/>
      <c r="AP21" s="23"/>
      <c r="AQ21" s="22"/>
    </row>
    <row r="22" spans="1:43" ht="51" customHeight="1">
      <c r="AF22" s="23"/>
      <c r="AG22" s="23"/>
      <c r="AH22" s="23"/>
      <c r="AI22" s="23"/>
      <c r="AJ22" s="23"/>
      <c r="AK22" s="23"/>
      <c r="AL22" s="23"/>
      <c r="AM22" s="23"/>
      <c r="AN22" s="23"/>
      <c r="AO22" s="23"/>
      <c r="AP22" s="23"/>
      <c r="AQ22" s="22"/>
    </row>
    <row r="23" spans="1:43" ht="51"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2"/>
    </row>
    <row r="24" spans="1:43" ht="51"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2"/>
    </row>
    <row r="25" spans="1:43" ht="51"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1"/>
      <c r="AG25" s="1"/>
      <c r="AH25" s="1"/>
      <c r="AI25" s="1"/>
      <c r="AJ25" s="1"/>
      <c r="AK25" s="1"/>
      <c r="AL25" s="1"/>
      <c r="AM25" s="1"/>
      <c r="AN25" s="1"/>
      <c r="AO25" s="1"/>
      <c r="AP25" s="1"/>
    </row>
    <row r="26" spans="1:43" ht="51"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1"/>
      <c r="AG26" s="1"/>
      <c r="AH26" s="1"/>
      <c r="AI26" s="1"/>
      <c r="AJ26" s="1"/>
      <c r="AK26" s="1"/>
      <c r="AL26" s="1"/>
      <c r="AM26" s="1"/>
      <c r="AN26" s="1"/>
      <c r="AO26" s="1"/>
      <c r="AP26" s="1"/>
    </row>
    <row r="27" spans="1:43" ht="51" customHeight="1">
      <c r="D27" s="24"/>
      <c r="E27" s="24"/>
      <c r="F27" s="24"/>
      <c r="G27" s="24"/>
      <c r="H27" s="24"/>
      <c r="I27" s="24"/>
      <c r="J27" s="24"/>
      <c r="K27" s="24"/>
      <c r="L27" s="24"/>
      <c r="M27" s="24"/>
      <c r="N27" s="24"/>
      <c r="O27" s="24"/>
      <c r="P27" s="24"/>
      <c r="Q27" s="24"/>
      <c r="R27" s="24"/>
      <c r="AB27" s="25"/>
      <c r="AC27" s="26"/>
      <c r="AD27" s="26"/>
      <c r="AE27" s="26"/>
      <c r="AF27" s="26"/>
      <c r="AG27" s="26"/>
      <c r="AH27" s="26"/>
      <c r="AI27" s="26"/>
      <c r="AJ27" s="26"/>
    </row>
    <row r="28" spans="1:43" ht="51" customHeight="1">
      <c r="D28" s="24"/>
      <c r="E28" s="24"/>
      <c r="F28" s="24"/>
      <c r="G28" s="24"/>
      <c r="H28" s="24"/>
      <c r="I28" s="24"/>
      <c r="J28" s="24"/>
      <c r="K28" s="24"/>
      <c r="L28" s="24"/>
      <c r="M28" s="24"/>
      <c r="N28" s="24"/>
      <c r="O28" s="24"/>
      <c r="P28" s="24"/>
      <c r="Q28" s="24"/>
      <c r="R28" s="24"/>
      <c r="AA28" s="25"/>
      <c r="AB28" s="25"/>
      <c r="AC28" s="26"/>
      <c r="AD28" s="26"/>
      <c r="AE28" s="26"/>
      <c r="AF28" s="26"/>
      <c r="AG28" s="26"/>
      <c r="AH28" s="26"/>
      <c r="AI28" s="26"/>
      <c r="AJ28" s="26"/>
    </row>
    <row r="29" spans="1:43" ht="18" customHeight="1">
      <c r="D29" s="24"/>
      <c r="E29" s="24"/>
      <c r="N29" s="24"/>
      <c r="O29" s="24"/>
      <c r="P29" s="24"/>
      <c r="Q29" s="24"/>
      <c r="R29" s="24"/>
      <c r="S29" s="24"/>
      <c r="T29" s="24"/>
      <c r="U29" s="24"/>
      <c r="V29" s="24"/>
      <c r="W29" s="24"/>
      <c r="X29" s="24"/>
      <c r="AA29" s="25"/>
      <c r="AB29" s="25"/>
      <c r="AC29" s="26"/>
      <c r="AD29" s="26"/>
      <c r="AE29" s="26"/>
      <c r="AF29" s="26"/>
      <c r="AG29" s="26"/>
      <c r="AH29" s="26"/>
      <c r="AI29" s="26"/>
      <c r="AJ29" s="26"/>
    </row>
    <row r="30" spans="1:43" ht="18" customHeight="1">
      <c r="D30" s="24"/>
      <c r="E30" s="24"/>
      <c r="N30" s="24"/>
      <c r="O30" s="24"/>
      <c r="P30" s="24"/>
      <c r="Q30" s="24"/>
      <c r="R30" s="24"/>
      <c r="S30" s="24"/>
      <c r="T30" s="24"/>
      <c r="U30" s="24"/>
      <c r="V30" s="24"/>
      <c r="W30" s="24"/>
      <c r="X30" s="24"/>
      <c r="AA30" s="25"/>
      <c r="AB30" s="25"/>
      <c r="AC30" s="26"/>
      <c r="AD30" s="26"/>
      <c r="AE30" s="26"/>
      <c r="AF30" s="26"/>
      <c r="AG30" s="26"/>
      <c r="AH30" s="26"/>
      <c r="AI30" s="26"/>
      <c r="AJ30" s="26"/>
    </row>
    <row r="31" spans="1:43" ht="18" customHeight="1">
      <c r="D31" s="24"/>
      <c r="E31" s="24"/>
      <c r="F31" s="24"/>
      <c r="G31" s="24"/>
      <c r="H31" s="24"/>
      <c r="I31" s="24"/>
      <c r="J31" s="24"/>
      <c r="K31" s="24"/>
      <c r="L31" s="24"/>
      <c r="P31" s="5"/>
      <c r="Q31" s="5"/>
      <c r="R31" s="5"/>
      <c r="S31" s="5"/>
      <c r="T31" s="27"/>
      <c r="U31" s="27"/>
      <c r="V31" s="27"/>
      <c r="W31" s="27"/>
      <c r="X31" s="27"/>
      <c r="Y31" s="27"/>
      <c r="Z31" s="27"/>
      <c r="AA31" s="27"/>
      <c r="AB31" s="27"/>
      <c r="AC31" s="27"/>
      <c r="AD31" s="27"/>
      <c r="AE31" s="26"/>
      <c r="AF31" s="26"/>
      <c r="AG31" s="26"/>
      <c r="AH31" s="26"/>
      <c r="AI31" s="26"/>
      <c r="AJ31" s="26"/>
    </row>
    <row r="32" spans="1:43" ht="18" customHeight="1">
      <c r="D32" s="24"/>
      <c r="E32" s="24"/>
      <c r="F32" s="24"/>
      <c r="G32" s="24"/>
      <c r="H32" s="24"/>
      <c r="I32" s="24"/>
      <c r="J32" s="24"/>
      <c r="K32" s="24"/>
      <c r="L32" s="24"/>
      <c r="O32" s="5"/>
      <c r="P32" s="5"/>
      <c r="Q32" s="5"/>
      <c r="R32" s="5"/>
      <c r="S32" s="5"/>
      <c r="T32" s="27"/>
      <c r="U32" s="27"/>
      <c r="V32" s="27"/>
      <c r="W32" s="27"/>
      <c r="X32" s="27"/>
      <c r="Y32" s="27"/>
      <c r="Z32" s="27"/>
      <c r="AA32" s="27"/>
      <c r="AB32" s="27"/>
      <c r="AC32" s="27"/>
      <c r="AD32" s="27"/>
      <c r="AE32" s="26"/>
      <c r="AF32" s="26"/>
      <c r="AG32" s="26"/>
      <c r="AH32" s="26"/>
      <c r="AI32" s="26"/>
      <c r="AJ32" s="26"/>
    </row>
    <row r="33" spans="4:42" ht="82" customHeight="1">
      <c r="D33" s="24"/>
      <c r="E33" s="24"/>
      <c r="F33" s="24"/>
      <c r="G33" s="24"/>
      <c r="H33" s="24"/>
      <c r="I33" s="24"/>
      <c r="J33" s="24"/>
      <c r="K33" s="24"/>
      <c r="L33" s="24"/>
      <c r="O33" s="5"/>
      <c r="P33" s="5"/>
      <c r="Q33" s="5"/>
      <c r="R33" s="5"/>
      <c r="S33" s="5"/>
      <c r="T33" s="27"/>
      <c r="U33" s="27"/>
      <c r="V33" s="27"/>
      <c r="W33" s="27"/>
      <c r="X33" s="27"/>
      <c r="Y33" s="27"/>
      <c r="Z33" s="27"/>
      <c r="AA33" s="27"/>
      <c r="AB33" s="27"/>
      <c r="AC33" s="27"/>
      <c r="AD33" s="27"/>
      <c r="AE33" s="26"/>
      <c r="AF33" s="26"/>
      <c r="AG33" s="26"/>
      <c r="AH33" s="26"/>
      <c r="AI33" s="26"/>
      <c r="AJ33" s="26"/>
    </row>
    <row r="34" spans="4:42" ht="18" customHeight="1">
      <c r="D34" s="24"/>
      <c r="E34" s="24"/>
      <c r="F34" s="24"/>
      <c r="G34" s="24"/>
      <c r="H34" s="24"/>
      <c r="I34" s="24"/>
      <c r="J34" s="24"/>
      <c r="K34" s="24"/>
      <c r="L34" s="24"/>
      <c r="M34" s="24"/>
      <c r="N34" s="24"/>
      <c r="O34" s="24"/>
      <c r="P34" s="24"/>
      <c r="Q34" s="5"/>
      <c r="R34" s="5"/>
      <c r="S34" s="5"/>
      <c r="T34" s="5"/>
      <c r="U34" s="5"/>
      <c r="V34" s="27"/>
      <c r="W34" s="27"/>
      <c r="X34" s="27"/>
      <c r="Y34" s="27"/>
      <c r="Z34" s="27"/>
      <c r="AA34" s="27"/>
      <c r="AB34" s="27"/>
      <c r="AC34" s="27"/>
      <c r="AD34" s="27"/>
      <c r="AE34" s="27"/>
      <c r="AF34" s="26"/>
      <c r="AG34" s="26"/>
      <c r="AH34" s="26"/>
      <c r="AI34" s="26"/>
      <c r="AJ34" s="26"/>
    </row>
    <row r="35" spans="4:42" ht="18" customHeight="1">
      <c r="D35" s="24"/>
      <c r="E35" s="24"/>
      <c r="F35" s="24"/>
      <c r="G35" s="24"/>
      <c r="H35" s="24"/>
      <c r="I35" s="24"/>
      <c r="J35" s="24"/>
      <c r="K35" s="24"/>
      <c r="L35" s="24"/>
      <c r="M35" s="24"/>
      <c r="N35" s="24"/>
      <c r="O35" s="24"/>
      <c r="S35" s="26"/>
      <c r="T35" s="26"/>
      <c r="U35" s="26"/>
      <c r="V35" s="26"/>
      <c r="W35" s="26"/>
      <c r="X35" s="26"/>
      <c r="Y35" s="26"/>
      <c r="Z35" s="26"/>
      <c r="AA35" s="26"/>
      <c r="AB35" s="26"/>
      <c r="AC35" s="26"/>
      <c r="AD35" s="26"/>
      <c r="AE35" s="27"/>
      <c r="AF35" s="26"/>
      <c r="AG35" s="26"/>
      <c r="AH35" s="26"/>
      <c r="AI35" s="26"/>
      <c r="AJ35" s="26"/>
    </row>
    <row r="36" spans="4:42" ht="18" customHeight="1">
      <c r="D36" s="24"/>
      <c r="E36" s="24"/>
      <c r="F36" s="24"/>
      <c r="G36" s="24"/>
      <c r="H36" s="24"/>
      <c r="I36" s="24"/>
      <c r="J36" s="24"/>
      <c r="K36" s="24"/>
      <c r="L36" s="24"/>
      <c r="M36" s="24"/>
      <c r="N36" s="24"/>
      <c r="O36" s="24"/>
      <c r="S36" s="26"/>
      <c r="T36" s="26"/>
      <c r="U36" s="26"/>
      <c r="V36" s="26"/>
      <c r="W36" s="26"/>
      <c r="X36" s="26"/>
      <c r="Y36" s="26"/>
      <c r="Z36" s="26"/>
      <c r="AA36" s="26"/>
      <c r="AB36" s="26"/>
      <c r="AC36" s="26"/>
      <c r="AD36" s="26"/>
      <c r="AE36" s="27"/>
      <c r="AF36" s="26"/>
      <c r="AG36" s="26"/>
      <c r="AH36" s="26"/>
      <c r="AI36" s="26"/>
      <c r="AJ36" s="26"/>
    </row>
    <row r="37" spans="4:42" ht="18" customHeight="1">
      <c r="D37" s="24"/>
      <c r="E37" s="24"/>
      <c r="F37" s="24"/>
      <c r="G37" s="24"/>
      <c r="H37" s="24"/>
      <c r="I37" s="24"/>
      <c r="J37" s="24"/>
      <c r="K37" s="24"/>
      <c r="L37" s="24"/>
      <c r="M37" s="24"/>
      <c r="N37" s="24"/>
      <c r="O37" s="24"/>
      <c r="P37" s="28"/>
      <c r="Q37" s="28"/>
      <c r="R37" s="29"/>
      <c r="S37" s="26"/>
      <c r="T37" s="26"/>
      <c r="U37" s="26"/>
      <c r="V37" s="26"/>
      <c r="W37" s="26"/>
      <c r="X37" s="26"/>
      <c r="Y37" s="26"/>
      <c r="Z37" s="26"/>
      <c r="AA37" s="26"/>
      <c r="AB37" s="26"/>
      <c r="AC37" s="26"/>
      <c r="AD37" s="26"/>
      <c r="AE37" s="26"/>
      <c r="AF37" s="26"/>
      <c r="AG37" s="26"/>
      <c r="AH37" s="26"/>
      <c r="AI37" s="26"/>
      <c r="AJ37" s="26"/>
    </row>
    <row r="38" spans="4:42" ht="18" customHeight="1">
      <c r="D38" s="24"/>
      <c r="E38" s="24"/>
      <c r="F38" s="24"/>
      <c r="G38" s="24"/>
      <c r="H38" s="24"/>
      <c r="I38" s="24"/>
      <c r="J38" s="24"/>
      <c r="K38" s="24"/>
      <c r="L38" s="24"/>
      <c r="M38" s="24"/>
      <c r="N38" s="24"/>
      <c r="O38" s="24"/>
      <c r="P38" s="28"/>
      <c r="Q38" s="28"/>
      <c r="R38" s="28"/>
      <c r="S38" s="26"/>
      <c r="T38" s="26"/>
      <c r="U38" s="26"/>
      <c r="V38" s="26"/>
      <c r="W38" s="26"/>
      <c r="X38" s="26"/>
      <c r="Y38" s="26"/>
      <c r="Z38" s="26"/>
      <c r="AA38" s="26"/>
      <c r="AB38" s="26"/>
      <c r="AC38" s="26"/>
      <c r="AD38" s="26"/>
      <c r="AE38" s="26"/>
      <c r="AF38" s="26"/>
      <c r="AG38" s="26"/>
      <c r="AH38" s="26"/>
      <c r="AI38" s="26"/>
      <c r="AJ38" s="26"/>
    </row>
    <row r="39" spans="4:42" ht="18" customHeight="1">
      <c r="D39" s="24"/>
      <c r="E39" s="24"/>
      <c r="F39" s="24"/>
      <c r="G39" s="24"/>
      <c r="H39" s="24"/>
      <c r="I39" s="24"/>
      <c r="J39" s="24"/>
      <c r="K39" s="24"/>
      <c r="L39" s="24"/>
      <c r="M39" s="24"/>
      <c r="N39" s="24"/>
      <c r="O39" s="24"/>
      <c r="P39" s="24"/>
      <c r="Q39" s="24"/>
      <c r="R39" s="24"/>
      <c r="S39" s="24"/>
      <c r="T39" s="24"/>
      <c r="U39" s="24"/>
      <c r="V39" s="24"/>
      <c r="W39" s="24"/>
      <c r="X39" s="24"/>
      <c r="AA39" s="25"/>
      <c r="AB39" s="25"/>
      <c r="AC39" s="26"/>
      <c r="AD39" s="26"/>
      <c r="AE39" s="26"/>
      <c r="AF39" s="26"/>
      <c r="AG39" s="26"/>
      <c r="AH39" s="26"/>
      <c r="AI39" s="26"/>
      <c r="AJ39" s="26"/>
    </row>
    <row r="40" spans="4:42" ht="18" customHeight="1">
      <c r="D40" s="24"/>
      <c r="E40" s="24"/>
      <c r="F40" s="24"/>
      <c r="G40" s="24"/>
      <c r="H40" s="24"/>
      <c r="I40" s="24"/>
      <c r="J40" s="24"/>
      <c r="K40" s="24"/>
      <c r="L40" s="24"/>
      <c r="M40" s="24"/>
      <c r="N40" s="24"/>
      <c r="O40" s="24"/>
      <c r="P40" s="24"/>
      <c r="Q40" s="24"/>
      <c r="R40" s="24"/>
      <c r="S40" s="24"/>
      <c r="T40" s="24"/>
      <c r="U40" s="24"/>
      <c r="V40" s="24"/>
      <c r="W40" s="24"/>
      <c r="X40" s="24"/>
      <c r="AA40" s="25"/>
      <c r="AB40" s="25"/>
      <c r="AC40" s="26"/>
      <c r="AD40" s="26"/>
      <c r="AE40" s="26"/>
      <c r="AF40" s="26"/>
      <c r="AG40" s="26"/>
      <c r="AH40" s="26"/>
      <c r="AI40" s="26"/>
      <c r="AJ40" s="26"/>
    </row>
    <row r="41" spans="4:42" ht="18" customHeight="1">
      <c r="D41" s="24"/>
      <c r="E41" s="24"/>
      <c r="F41" s="24"/>
      <c r="G41" s="24"/>
      <c r="H41" s="24"/>
      <c r="I41" s="24"/>
      <c r="J41" s="24"/>
      <c r="K41" s="24"/>
      <c r="L41" s="24"/>
      <c r="M41" s="24"/>
      <c r="N41" s="24"/>
      <c r="O41" s="24"/>
      <c r="P41" s="24"/>
      <c r="Q41" s="24"/>
      <c r="R41" s="24"/>
      <c r="S41" s="24"/>
      <c r="T41" s="24"/>
      <c r="U41" s="24"/>
      <c r="V41" s="24"/>
      <c r="W41" s="24"/>
      <c r="X41" s="24"/>
      <c r="AA41" s="24"/>
      <c r="AB41" s="24"/>
      <c r="AC41" s="24"/>
      <c r="AD41" s="24"/>
      <c r="AM41" s="25"/>
      <c r="AN41" s="25"/>
      <c r="AO41" s="26"/>
      <c r="AP41" s="26"/>
    </row>
    <row r="42" spans="4:42" ht="18" customHeight="1">
      <c r="D42" s="24"/>
      <c r="E42" s="24"/>
      <c r="F42" s="24"/>
      <c r="G42" s="24"/>
      <c r="H42" s="24"/>
      <c r="I42" s="24"/>
      <c r="P42" s="28"/>
      <c r="Q42" s="28"/>
      <c r="R42" s="28"/>
      <c r="AA42" s="24"/>
      <c r="AB42" s="24"/>
      <c r="AC42" s="24"/>
      <c r="AD42" s="24"/>
      <c r="AE42" s="24"/>
      <c r="AF42" s="24"/>
      <c r="AG42" s="24"/>
      <c r="AH42" s="24"/>
      <c r="AI42" s="24"/>
      <c r="AJ42" s="24"/>
      <c r="AM42" s="25"/>
      <c r="AN42" s="25"/>
      <c r="AO42" s="26"/>
      <c r="AP42" s="26"/>
    </row>
    <row r="43" spans="4:42" ht="18" customHeight="1">
      <c r="D43" s="24"/>
      <c r="E43" s="24"/>
      <c r="F43" s="24"/>
      <c r="G43" s="24"/>
      <c r="H43" s="24"/>
      <c r="I43" s="24"/>
      <c r="P43" s="28"/>
      <c r="Q43" s="28"/>
      <c r="R43" s="28"/>
      <c r="AA43" s="24"/>
      <c r="AB43" s="24"/>
      <c r="AC43" s="24"/>
      <c r="AD43" s="24"/>
      <c r="AE43" s="24"/>
      <c r="AF43" s="24"/>
      <c r="AG43" s="24"/>
      <c r="AH43" s="24"/>
      <c r="AI43" s="24"/>
      <c r="AJ43" s="24"/>
      <c r="AM43" s="25"/>
      <c r="AN43" s="25"/>
      <c r="AO43" s="26"/>
      <c r="AP43" s="26"/>
    </row>
    <row r="44" spans="4:42" ht="18" customHeight="1">
      <c r="D44" s="24"/>
      <c r="E44" s="24"/>
      <c r="F44" s="24"/>
      <c r="G44" s="24"/>
      <c r="H44" s="24"/>
      <c r="I44" s="24"/>
      <c r="P44" s="28"/>
      <c r="Q44" s="28"/>
      <c r="R44" s="28"/>
      <c r="AB44" s="5"/>
      <c r="AC44" s="5"/>
      <c r="AD44" s="5"/>
      <c r="AE44" s="5"/>
      <c r="AF44" s="27"/>
      <c r="AG44" s="27"/>
      <c r="AH44" s="27"/>
      <c r="AI44" s="27"/>
      <c r="AJ44" s="27"/>
      <c r="AK44" s="27"/>
      <c r="AL44" s="27"/>
      <c r="AM44" s="27"/>
      <c r="AN44" s="27"/>
      <c r="AO44" s="27"/>
      <c r="AP44" s="27"/>
    </row>
    <row r="45" spans="4:42" ht="18" customHeight="1">
      <c r="D45" s="24"/>
      <c r="E45" s="24"/>
      <c r="F45" s="24"/>
      <c r="G45" s="24"/>
      <c r="H45" s="24"/>
      <c r="I45" s="24"/>
      <c r="P45" s="28"/>
      <c r="Q45" s="28"/>
      <c r="R45" s="28"/>
      <c r="AA45" s="5"/>
      <c r="AB45" s="5"/>
      <c r="AC45" s="5"/>
      <c r="AD45" s="5"/>
      <c r="AE45" s="5"/>
      <c r="AF45" s="27"/>
      <c r="AG45" s="27"/>
      <c r="AH45" s="27"/>
      <c r="AI45" s="27"/>
      <c r="AJ45" s="27"/>
      <c r="AK45" s="27"/>
      <c r="AL45" s="27"/>
      <c r="AM45" s="27"/>
      <c r="AN45" s="27"/>
      <c r="AO45" s="27"/>
      <c r="AP45" s="27"/>
    </row>
    <row r="46" spans="4:42" ht="18" customHeight="1">
      <c r="D46" s="24"/>
      <c r="E46" s="24"/>
      <c r="F46" s="24"/>
      <c r="G46" s="24"/>
      <c r="H46" s="24"/>
      <c r="I46" s="24"/>
      <c r="Y46" s="24"/>
      <c r="Z46" s="24"/>
      <c r="AA46" s="24"/>
      <c r="AB46" s="24"/>
      <c r="AK46" s="25"/>
      <c r="AL46" s="25"/>
      <c r="AM46" s="26"/>
      <c r="AN46" s="26"/>
      <c r="AO46" s="27"/>
      <c r="AP46" s="27"/>
    </row>
    <row r="47" spans="4:42" ht="18" customHeight="1">
      <c r="D47" s="24"/>
      <c r="E47" s="24"/>
      <c r="F47" s="24"/>
      <c r="G47" s="24"/>
      <c r="H47" s="24"/>
      <c r="I47" s="24"/>
      <c r="Y47" s="24"/>
      <c r="Z47" s="24"/>
      <c r="AA47" s="24"/>
      <c r="AB47" s="24"/>
      <c r="AC47" s="24"/>
      <c r="AD47" s="24"/>
      <c r="AM47" s="25"/>
      <c r="AN47" s="25"/>
      <c r="AO47" s="26"/>
      <c r="AP47" s="26"/>
    </row>
    <row r="48" spans="4:42" ht="18" customHeight="1">
      <c r="Y48" s="24"/>
      <c r="Z48" s="24"/>
      <c r="AA48" s="24"/>
      <c r="AB48" s="24"/>
      <c r="AC48" s="24"/>
      <c r="AD48" s="24"/>
      <c r="AE48" s="24"/>
      <c r="AF48" s="24"/>
      <c r="AG48" s="24"/>
      <c r="AH48" s="24"/>
      <c r="AI48" s="24"/>
      <c r="AJ48" s="24"/>
      <c r="AM48" s="25"/>
      <c r="AN48" s="25"/>
      <c r="AO48" s="26"/>
      <c r="AP48" s="26"/>
    </row>
    <row r="49" spans="5:42" ht="18" customHeight="1">
      <c r="E49" s="5"/>
      <c r="F49" s="5"/>
      <c r="G49" s="5"/>
      <c r="H49" s="5"/>
      <c r="I49" s="30"/>
      <c r="J49" s="30"/>
      <c r="K49" s="30"/>
      <c r="L49" s="30"/>
      <c r="M49" s="30"/>
      <c r="N49" s="30"/>
      <c r="O49" s="30"/>
      <c r="P49" s="30"/>
      <c r="Q49" s="30"/>
      <c r="R49" s="30"/>
      <c r="S49" s="30"/>
      <c r="T49" s="30"/>
      <c r="U49" s="30"/>
      <c r="V49" s="30"/>
      <c r="W49" s="30"/>
      <c r="X49" s="30"/>
      <c r="Z49" s="5"/>
      <c r="AA49" s="24"/>
      <c r="AB49" s="24"/>
      <c r="AC49" s="24"/>
      <c r="AD49" s="24"/>
      <c r="AE49" s="24"/>
      <c r="AF49" s="24"/>
      <c r="AG49" s="24"/>
      <c r="AH49" s="24"/>
      <c r="AI49" s="24"/>
      <c r="AJ49" s="24"/>
      <c r="AM49" s="25"/>
      <c r="AN49" s="25"/>
      <c r="AO49" s="26"/>
      <c r="AP49" s="26"/>
    </row>
    <row r="50" spans="5:42" ht="18" customHeight="1">
      <c r="E50" s="5"/>
      <c r="F50" s="5"/>
      <c r="G50" s="5"/>
      <c r="H50" s="5"/>
      <c r="I50" s="30"/>
      <c r="J50" s="30"/>
      <c r="K50" s="30"/>
      <c r="L50" s="30"/>
      <c r="M50" s="30"/>
      <c r="N50" s="30"/>
      <c r="O50" s="30"/>
      <c r="P50" s="30"/>
      <c r="Q50" s="30"/>
      <c r="R50" s="30"/>
      <c r="S50" s="30"/>
      <c r="T50" s="30"/>
      <c r="U50" s="30"/>
      <c r="V50" s="30"/>
      <c r="W50" s="30"/>
      <c r="X50" s="30"/>
      <c r="Y50" s="5"/>
      <c r="Z50" s="5"/>
      <c r="AB50" s="5"/>
      <c r="AC50" s="5"/>
      <c r="AD50" s="5"/>
      <c r="AE50" s="5"/>
      <c r="AF50" s="27"/>
      <c r="AG50" s="27"/>
      <c r="AH50" s="27"/>
      <c r="AI50" s="27"/>
      <c r="AJ50" s="27"/>
      <c r="AK50" s="27"/>
      <c r="AL50" s="27"/>
      <c r="AM50" s="27"/>
      <c r="AN50" s="27"/>
      <c r="AO50" s="27"/>
      <c r="AP50" s="27"/>
    </row>
    <row r="51" spans="5:42" ht="18" customHeight="1">
      <c r="E51" s="5"/>
      <c r="F51" s="5"/>
      <c r="G51" s="5"/>
      <c r="H51" s="5"/>
      <c r="I51" s="30"/>
      <c r="J51" s="30"/>
      <c r="K51" s="30"/>
      <c r="L51" s="30"/>
      <c r="M51" s="30"/>
      <c r="N51" s="30"/>
      <c r="O51" s="30"/>
      <c r="P51" s="30"/>
      <c r="Q51" s="30"/>
      <c r="R51" s="30"/>
      <c r="S51" s="30"/>
      <c r="T51" s="30"/>
      <c r="U51" s="30"/>
      <c r="V51" s="30"/>
      <c r="W51" s="30"/>
      <c r="X51" s="30"/>
      <c r="Y51" s="5"/>
      <c r="Z51" s="5"/>
      <c r="AA51" s="5"/>
      <c r="AB51" s="5"/>
      <c r="AC51" s="5"/>
      <c r="AD51" s="5"/>
      <c r="AE51" s="5"/>
      <c r="AF51" s="27"/>
      <c r="AG51" s="27"/>
      <c r="AH51" s="27"/>
      <c r="AI51" s="27"/>
      <c r="AJ51" s="27"/>
      <c r="AK51" s="27"/>
      <c r="AL51" s="27"/>
      <c r="AM51" s="27"/>
      <c r="AN51" s="27"/>
      <c r="AO51" s="27"/>
      <c r="AP51" s="27"/>
    </row>
    <row r="52" spans="5:42" ht="18" customHeight="1">
      <c r="E52" s="5"/>
      <c r="F52" s="5"/>
      <c r="G52" s="5"/>
      <c r="H52" s="5"/>
      <c r="I52" s="30"/>
      <c r="J52" s="30"/>
      <c r="K52" s="30"/>
      <c r="L52" s="30"/>
      <c r="M52" s="30"/>
      <c r="N52" s="30"/>
      <c r="O52" s="30"/>
      <c r="P52" s="30"/>
      <c r="Q52" s="30"/>
      <c r="R52" s="30"/>
      <c r="S52" s="30"/>
      <c r="T52" s="30"/>
      <c r="U52" s="30"/>
      <c r="V52" s="30"/>
      <c r="W52" s="30"/>
      <c r="X52" s="30"/>
      <c r="Y52" s="24"/>
      <c r="Z52" s="24"/>
      <c r="AA52" s="5"/>
      <c r="AB52" s="5"/>
      <c r="AC52" s="5"/>
      <c r="AD52" s="5"/>
      <c r="AE52" s="5"/>
      <c r="AF52" s="27"/>
      <c r="AG52" s="27"/>
      <c r="AH52" s="27"/>
      <c r="AI52" s="27"/>
      <c r="AJ52" s="27"/>
      <c r="AK52" s="27"/>
      <c r="AL52" s="27"/>
      <c r="AM52" s="27"/>
      <c r="AN52" s="27"/>
      <c r="AO52" s="27"/>
      <c r="AP52" s="27"/>
    </row>
    <row r="53" spans="5:42" ht="18" customHeight="1">
      <c r="E53" s="5"/>
      <c r="F53" s="5"/>
      <c r="G53" s="5"/>
      <c r="H53" s="5"/>
      <c r="I53" s="31"/>
      <c r="J53" s="31"/>
      <c r="K53" s="31"/>
      <c r="L53" s="31"/>
      <c r="M53" s="31"/>
      <c r="N53" s="31"/>
      <c r="O53" s="31"/>
      <c r="P53" s="31"/>
      <c r="Q53" s="31"/>
      <c r="R53" s="31"/>
      <c r="S53" s="31"/>
      <c r="T53" s="31"/>
      <c r="U53" s="31"/>
      <c r="V53" s="31"/>
      <c r="W53" s="31"/>
      <c r="X53" s="31"/>
      <c r="Y53" s="24"/>
      <c r="AA53" s="24"/>
      <c r="AB53" s="24"/>
      <c r="AC53" s="5"/>
      <c r="AD53" s="5"/>
      <c r="AE53" s="5"/>
      <c r="AF53" s="5"/>
      <c r="AG53" s="5"/>
      <c r="AH53" s="27"/>
      <c r="AI53" s="27"/>
      <c r="AJ53" s="27"/>
      <c r="AK53" s="27"/>
      <c r="AL53" s="27"/>
      <c r="AM53" s="27"/>
      <c r="AN53" s="27"/>
      <c r="AO53" s="27"/>
      <c r="AP53" s="27"/>
    </row>
    <row r="54" spans="5:42" ht="18" customHeight="1">
      <c r="E54" s="5"/>
      <c r="F54" s="5"/>
      <c r="G54" s="5"/>
      <c r="H54" s="5"/>
      <c r="I54" s="31"/>
      <c r="J54" s="31"/>
      <c r="K54" s="31"/>
      <c r="L54" s="31"/>
      <c r="M54" s="31"/>
      <c r="N54" s="31"/>
      <c r="O54" s="31"/>
      <c r="P54" s="31"/>
      <c r="Q54" s="31"/>
      <c r="R54" s="31"/>
      <c r="S54" s="31"/>
      <c r="T54" s="31"/>
      <c r="U54" s="31"/>
      <c r="V54" s="31"/>
      <c r="W54" s="31"/>
      <c r="X54" s="31"/>
      <c r="Y54" s="24"/>
      <c r="AA54" s="24"/>
      <c r="AE54" s="26"/>
      <c r="AF54" s="26"/>
      <c r="AG54" s="26"/>
      <c r="AH54" s="26"/>
      <c r="AI54" s="26"/>
      <c r="AJ54" s="26"/>
      <c r="AK54" s="26"/>
      <c r="AL54" s="26"/>
      <c r="AM54" s="26"/>
      <c r="AN54" s="26"/>
      <c r="AO54" s="26"/>
      <c r="AP54" s="26"/>
    </row>
    <row r="55" spans="5:42" ht="18" customHeight="1">
      <c r="E55" s="5"/>
      <c r="F55" s="5"/>
      <c r="G55" s="5"/>
      <c r="H55" s="5"/>
      <c r="I55" s="31"/>
      <c r="J55" s="31"/>
      <c r="K55" s="31"/>
      <c r="L55" s="31"/>
      <c r="M55" s="31"/>
      <c r="N55" s="31"/>
      <c r="O55" s="31"/>
      <c r="P55" s="31"/>
      <c r="Q55" s="31"/>
      <c r="R55" s="31"/>
      <c r="S55" s="31"/>
      <c r="T55" s="31"/>
      <c r="U55" s="31"/>
      <c r="V55" s="31"/>
      <c r="W55" s="31"/>
      <c r="X55" s="31"/>
      <c r="Y55" s="24"/>
      <c r="Z55" s="28"/>
      <c r="AA55" s="24"/>
      <c r="AE55" s="26"/>
      <c r="AF55" s="26"/>
      <c r="AG55" s="26"/>
      <c r="AH55" s="26"/>
      <c r="AI55" s="26"/>
      <c r="AJ55" s="26"/>
      <c r="AK55" s="26"/>
      <c r="AL55" s="26"/>
      <c r="AM55" s="26"/>
      <c r="AN55" s="26"/>
      <c r="AO55" s="26"/>
      <c r="AP55" s="26"/>
    </row>
    <row r="56" spans="5:42" ht="18" customHeight="1">
      <c r="E56" s="5"/>
      <c r="F56" s="5"/>
      <c r="G56" s="5"/>
      <c r="H56" s="5"/>
      <c r="I56" s="31"/>
      <c r="J56" s="31"/>
      <c r="K56" s="31"/>
      <c r="L56" s="31"/>
      <c r="M56" s="31"/>
      <c r="N56" s="31"/>
      <c r="O56" s="31"/>
      <c r="P56" s="31"/>
      <c r="Q56" s="31"/>
      <c r="R56" s="31"/>
      <c r="S56" s="31"/>
      <c r="T56" s="31"/>
      <c r="U56" s="31"/>
      <c r="V56" s="31"/>
      <c r="W56" s="31"/>
      <c r="X56" s="31"/>
      <c r="Y56" s="24"/>
      <c r="Z56" s="28"/>
      <c r="AA56" s="24"/>
      <c r="AB56" s="28"/>
      <c r="AC56" s="28"/>
      <c r="AD56" s="29"/>
      <c r="AE56" s="26"/>
      <c r="AF56" s="26"/>
      <c r="AG56" s="26"/>
      <c r="AH56" s="26"/>
      <c r="AI56" s="26"/>
      <c r="AJ56" s="26"/>
      <c r="AK56" s="26"/>
      <c r="AL56" s="26"/>
      <c r="AM56" s="26"/>
      <c r="AN56" s="26"/>
      <c r="AO56" s="26"/>
      <c r="AP56" s="26"/>
    </row>
    <row r="57" spans="5:42" ht="18" customHeight="1">
      <c r="AA57" s="24"/>
      <c r="AB57" s="28"/>
      <c r="AC57" s="28"/>
      <c r="AD57" s="28"/>
      <c r="AE57" s="26"/>
      <c r="AF57" s="26"/>
      <c r="AG57" s="26"/>
      <c r="AH57" s="26"/>
      <c r="AI57" s="26"/>
      <c r="AJ57" s="26"/>
      <c r="AK57" s="26"/>
      <c r="AL57" s="26"/>
      <c r="AM57" s="26"/>
      <c r="AN57" s="26"/>
      <c r="AO57" s="26"/>
      <c r="AP57" s="26"/>
    </row>
    <row r="58" spans="5:42" ht="18" customHeight="1"/>
    <row r="59" spans="5:42" ht="18" customHeight="1"/>
    <row r="60" spans="5:42" ht="18" customHeight="1"/>
    <row r="61" spans="5:42" ht="18" customHeight="1"/>
  </sheetData>
  <mergeCells count="17">
    <mergeCell ref="B2:C2"/>
    <mergeCell ref="B14:D14"/>
    <mergeCell ref="B16:D16"/>
    <mergeCell ref="B11:AD11"/>
    <mergeCell ref="B9:AD9"/>
    <mergeCell ref="B10:AD10"/>
    <mergeCell ref="B12:D12"/>
    <mergeCell ref="B13:D13"/>
    <mergeCell ref="B8:D8"/>
    <mergeCell ref="X12:Y12"/>
    <mergeCell ref="B18:D18"/>
    <mergeCell ref="B19:D19"/>
    <mergeCell ref="B20:D20"/>
    <mergeCell ref="B21:D21"/>
    <mergeCell ref="K12:R12"/>
    <mergeCell ref="B17:AD17"/>
    <mergeCell ref="B15:AD15"/>
  </mergeCells>
  <phoneticPr fontId="3"/>
  <dataValidations disablePrompts="1" count="1">
    <dataValidation type="list" allowBlank="1" showInputMessage="1" sqref="AA27:AB30 Z28 AA34:AB34 M30 AA39:AB40 AM41:AN43 AL41 AJ46:AL46 AM47:AN49 AL47 AM53:AN53" xr:uid="{09FFCF71-DABB-3F42-A64A-19A282E258FE}">
      <formula1>#REF!</formula1>
    </dataValidation>
  </dataValidations>
  <pageMargins left="0.95" right="0.45" top="0.85" bottom="0.35" header="0.3" footer="0.3"/>
  <pageSetup paperSize="9" scale="44" orientation="landscape" r:id="rId1"/>
  <headerFooter>
    <oddHeader>&amp;C&amp;"Noto Serif JP,標準"&amp;24協力業者様専用フォーマット</oddHeader>
    <oddFooter xml:space="preserve">&amp;R&amp;P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514B-A06F-204B-A7CC-B0CC332AAF29}">
  <sheetPr>
    <tabColor theme="2" tint="-0.499984740745262"/>
    <pageSetUpPr fitToPage="1"/>
  </sheetPr>
  <dimension ref="B1:M43"/>
  <sheetViews>
    <sheetView view="pageBreakPreview" zoomScale="50" zoomScaleNormal="37" zoomScaleSheetLayoutView="50" zoomScalePageLayoutView="36" workbookViewId="0">
      <selection activeCell="B18" sqref="B18:H18"/>
    </sheetView>
  </sheetViews>
  <sheetFormatPr baseColWidth="10" defaultColWidth="11" defaultRowHeight="20"/>
  <cols>
    <col min="1" max="1" width="6.33203125" style="33" customWidth="1"/>
    <col min="2" max="2" width="18.1640625" style="41" customWidth="1"/>
    <col min="3" max="3" width="82.5" style="33" customWidth="1"/>
    <col min="4" max="4" width="11" style="33"/>
    <col min="5" max="5" width="9.83203125" style="42" bestFit="1" customWidth="1"/>
    <col min="6" max="6" width="20.83203125" style="33" customWidth="1"/>
    <col min="7" max="7" width="55.33203125" style="33" customWidth="1"/>
    <col min="8" max="8" width="62.1640625" style="33" customWidth="1"/>
    <col min="9" max="9" width="1.6640625" style="33" customWidth="1"/>
    <col min="10" max="16384" width="11" style="33"/>
  </cols>
  <sheetData>
    <row r="1" spans="2:8" ht="39" customHeight="1">
      <c r="B1" s="201" t="s">
        <v>146</v>
      </c>
      <c r="C1" s="201"/>
      <c r="D1" s="201"/>
      <c r="E1" s="201"/>
      <c r="F1" s="201"/>
      <c r="G1" s="201"/>
      <c r="H1" s="201"/>
    </row>
    <row r="2" spans="2:8" ht="25" customHeight="1">
      <c r="B2" s="195"/>
      <c r="C2" s="196"/>
      <c r="D2" s="196"/>
      <c r="E2" s="196"/>
      <c r="F2" s="196"/>
      <c r="G2" s="196"/>
      <c r="H2" s="197"/>
    </row>
    <row r="3" spans="2:8" ht="52" customHeight="1">
      <c r="B3" s="202"/>
      <c r="C3" s="203"/>
      <c r="D3" s="203"/>
      <c r="E3" s="203"/>
      <c r="F3" s="203"/>
      <c r="G3" s="203"/>
      <c r="H3" s="204"/>
    </row>
    <row r="4" spans="2:8" ht="52" customHeight="1">
      <c r="B4" s="198"/>
      <c r="C4" s="199"/>
      <c r="D4" s="199"/>
      <c r="E4" s="199"/>
      <c r="F4" s="199"/>
      <c r="G4" s="199"/>
      <c r="H4" s="200"/>
    </row>
    <row r="5" spans="2:8" ht="52" customHeight="1">
      <c r="B5" s="198"/>
      <c r="C5" s="199"/>
      <c r="D5" s="199"/>
      <c r="E5" s="199"/>
      <c r="F5" s="199"/>
      <c r="G5" s="199"/>
      <c r="H5" s="200"/>
    </row>
    <row r="6" spans="2:8" ht="52" customHeight="1">
      <c r="B6" s="198"/>
      <c r="C6" s="199"/>
      <c r="D6" s="199"/>
      <c r="E6" s="199"/>
      <c r="F6" s="199"/>
      <c r="G6" s="199"/>
      <c r="H6" s="200"/>
    </row>
    <row r="7" spans="2:8" ht="52" customHeight="1">
      <c r="B7" s="198"/>
      <c r="C7" s="199"/>
      <c r="D7" s="199"/>
      <c r="E7" s="199"/>
      <c r="F7" s="199"/>
      <c r="G7" s="199"/>
      <c r="H7" s="200"/>
    </row>
    <row r="8" spans="2:8" ht="52" customHeight="1">
      <c r="B8" s="198"/>
      <c r="C8" s="199"/>
      <c r="D8" s="199"/>
      <c r="E8" s="199"/>
      <c r="F8" s="199"/>
      <c r="G8" s="199"/>
      <c r="H8" s="200"/>
    </row>
    <row r="9" spans="2:8" ht="52" customHeight="1">
      <c r="B9" s="198"/>
      <c r="C9" s="199"/>
      <c r="D9" s="199"/>
      <c r="E9" s="199"/>
      <c r="F9" s="199"/>
      <c r="G9" s="199"/>
      <c r="H9" s="200"/>
    </row>
    <row r="10" spans="2:8" ht="52" customHeight="1">
      <c r="B10" s="198"/>
      <c r="C10" s="199"/>
      <c r="D10" s="199"/>
      <c r="E10" s="199"/>
      <c r="F10" s="199"/>
      <c r="G10" s="199"/>
      <c r="H10" s="200"/>
    </row>
    <row r="11" spans="2:8" ht="52" customHeight="1">
      <c r="B11" s="198"/>
      <c r="C11" s="199"/>
      <c r="D11" s="199"/>
      <c r="E11" s="199"/>
      <c r="F11" s="199"/>
      <c r="G11" s="199"/>
      <c r="H11" s="200"/>
    </row>
    <row r="12" spans="2:8" ht="52" customHeight="1">
      <c r="B12" s="198"/>
      <c r="C12" s="199"/>
      <c r="D12" s="199"/>
      <c r="E12" s="199"/>
      <c r="F12" s="199"/>
      <c r="G12" s="199"/>
      <c r="H12" s="200"/>
    </row>
    <row r="13" spans="2:8" ht="52" customHeight="1">
      <c r="B13" s="198"/>
      <c r="C13" s="199"/>
      <c r="D13" s="199"/>
      <c r="E13" s="199"/>
      <c r="F13" s="199"/>
      <c r="G13" s="199"/>
      <c r="H13" s="200"/>
    </row>
    <row r="14" spans="2:8" ht="52" customHeight="1">
      <c r="B14" s="198"/>
      <c r="C14" s="199"/>
      <c r="D14" s="199"/>
      <c r="E14" s="199"/>
      <c r="F14" s="199"/>
      <c r="G14" s="199"/>
      <c r="H14" s="200"/>
    </row>
    <row r="15" spans="2:8" ht="52" customHeight="1">
      <c r="B15" s="198"/>
      <c r="C15" s="199"/>
      <c r="D15" s="199"/>
      <c r="E15" s="199"/>
      <c r="F15" s="199"/>
      <c r="G15" s="199"/>
      <c r="H15" s="200"/>
    </row>
    <row r="16" spans="2:8" ht="52" customHeight="1">
      <c r="B16" s="198"/>
      <c r="C16" s="199"/>
      <c r="D16" s="199"/>
      <c r="E16" s="199"/>
      <c r="F16" s="199"/>
      <c r="G16" s="199"/>
      <c r="H16" s="200"/>
    </row>
    <row r="17" spans="2:13" ht="52" customHeight="1">
      <c r="B17" s="198"/>
      <c r="C17" s="199"/>
      <c r="D17" s="199"/>
      <c r="E17" s="199"/>
      <c r="F17" s="199"/>
      <c r="G17" s="199"/>
      <c r="H17" s="200"/>
    </row>
    <row r="18" spans="2:13" ht="52" customHeight="1">
      <c r="B18" s="198"/>
      <c r="C18" s="199"/>
      <c r="D18" s="199"/>
      <c r="E18" s="199"/>
      <c r="F18" s="199"/>
      <c r="G18" s="199"/>
      <c r="H18" s="200"/>
    </row>
    <row r="19" spans="2:13" ht="52" customHeight="1">
      <c r="B19" s="198"/>
      <c r="C19" s="199"/>
      <c r="D19" s="199"/>
      <c r="E19" s="199"/>
      <c r="F19" s="199"/>
      <c r="G19" s="199"/>
      <c r="H19" s="200"/>
    </row>
    <row r="20" spans="2:13" ht="52" customHeight="1">
      <c r="B20" s="198"/>
      <c r="C20" s="199"/>
      <c r="D20" s="199"/>
      <c r="E20" s="199"/>
      <c r="F20" s="199"/>
      <c r="G20" s="199"/>
      <c r="H20" s="200"/>
      <c r="K20" s="34"/>
      <c r="L20" s="34"/>
      <c r="M20" s="2"/>
    </row>
    <row r="21" spans="2:13" ht="51" customHeight="1">
      <c r="B21" s="198"/>
      <c r="C21" s="199"/>
      <c r="D21" s="199"/>
      <c r="E21" s="199"/>
      <c r="F21" s="199"/>
      <c r="G21" s="199"/>
      <c r="H21" s="200"/>
      <c r="J21" s="35"/>
      <c r="K21" s="36" t="s">
        <v>122</v>
      </c>
      <c r="L21" s="36"/>
      <c r="M21" s="35"/>
    </row>
    <row r="22" spans="2:13" ht="39" customHeight="1">
      <c r="B22" s="201" t="s">
        <v>146</v>
      </c>
      <c r="C22" s="201"/>
      <c r="D22" s="201"/>
      <c r="E22" s="201"/>
      <c r="F22" s="201"/>
      <c r="G22" s="201"/>
      <c r="H22" s="201"/>
    </row>
    <row r="23" spans="2:13" ht="25" customHeight="1">
      <c r="B23" s="195"/>
      <c r="C23" s="196"/>
      <c r="D23" s="196"/>
      <c r="E23" s="196"/>
      <c r="F23" s="196"/>
      <c r="G23" s="196"/>
      <c r="H23" s="197"/>
    </row>
    <row r="24" spans="2:13" ht="52" customHeight="1">
      <c r="B24" s="198"/>
      <c r="C24" s="199"/>
      <c r="D24" s="199"/>
      <c r="E24" s="199"/>
      <c r="F24" s="199"/>
      <c r="G24" s="199"/>
      <c r="H24" s="200"/>
    </row>
    <row r="25" spans="2:13" ht="52" customHeight="1">
      <c r="B25" s="198"/>
      <c r="C25" s="199"/>
      <c r="D25" s="199"/>
      <c r="E25" s="199"/>
      <c r="F25" s="199"/>
      <c r="G25" s="199"/>
      <c r="H25" s="200"/>
    </row>
    <row r="26" spans="2:13" ht="52" customHeight="1">
      <c r="B26" s="198"/>
      <c r="C26" s="199"/>
      <c r="D26" s="199"/>
      <c r="E26" s="199"/>
      <c r="F26" s="199"/>
      <c r="G26" s="199"/>
      <c r="H26" s="200"/>
    </row>
    <row r="27" spans="2:13" ht="52" customHeight="1">
      <c r="B27" s="198"/>
      <c r="C27" s="199"/>
      <c r="D27" s="199"/>
      <c r="E27" s="199"/>
      <c r="F27" s="199"/>
      <c r="G27" s="199"/>
      <c r="H27" s="200"/>
    </row>
    <row r="28" spans="2:13" ht="52" customHeight="1">
      <c r="B28" s="198"/>
      <c r="C28" s="199"/>
      <c r="D28" s="199"/>
      <c r="E28" s="199"/>
      <c r="F28" s="199"/>
      <c r="G28" s="199"/>
      <c r="H28" s="200"/>
    </row>
    <row r="29" spans="2:13" ht="52" customHeight="1">
      <c r="B29" s="198"/>
      <c r="C29" s="199"/>
      <c r="D29" s="199"/>
      <c r="E29" s="199"/>
      <c r="F29" s="199"/>
      <c r="G29" s="199"/>
      <c r="H29" s="200"/>
    </row>
    <row r="30" spans="2:13" ht="52" customHeight="1">
      <c r="B30" s="198"/>
      <c r="C30" s="199"/>
      <c r="D30" s="199"/>
      <c r="E30" s="199"/>
      <c r="F30" s="199"/>
      <c r="G30" s="199"/>
      <c r="H30" s="200"/>
    </row>
    <row r="31" spans="2:13" ht="52" customHeight="1">
      <c r="B31" s="198"/>
      <c r="C31" s="199"/>
      <c r="D31" s="199"/>
      <c r="E31" s="199"/>
      <c r="F31" s="199"/>
      <c r="G31" s="199"/>
      <c r="H31" s="200"/>
    </row>
    <row r="32" spans="2:13" ht="52" customHeight="1">
      <c r="B32" s="198"/>
      <c r="C32" s="199"/>
      <c r="D32" s="199"/>
      <c r="E32" s="199"/>
      <c r="F32" s="199"/>
      <c r="G32" s="199"/>
      <c r="H32" s="200"/>
    </row>
    <row r="33" spans="2:13" ht="52" customHeight="1">
      <c r="B33" s="198"/>
      <c r="C33" s="199"/>
      <c r="D33" s="199"/>
      <c r="E33" s="199"/>
      <c r="F33" s="199"/>
      <c r="G33" s="199"/>
      <c r="H33" s="200"/>
    </row>
    <row r="34" spans="2:13" ht="52" customHeight="1">
      <c r="B34" s="198"/>
      <c r="C34" s="199"/>
      <c r="D34" s="199"/>
      <c r="E34" s="199"/>
      <c r="F34" s="199"/>
      <c r="G34" s="199"/>
      <c r="H34" s="200"/>
    </row>
    <row r="35" spans="2:13" ht="52" customHeight="1">
      <c r="B35" s="198"/>
      <c r="C35" s="199"/>
      <c r="D35" s="199"/>
      <c r="E35" s="199"/>
      <c r="F35" s="199"/>
      <c r="G35" s="199"/>
      <c r="H35" s="200"/>
    </row>
    <row r="36" spans="2:13" ht="52" customHeight="1">
      <c r="B36" s="198"/>
      <c r="C36" s="199"/>
      <c r="D36" s="199"/>
      <c r="E36" s="199"/>
      <c r="F36" s="199"/>
      <c r="G36" s="199"/>
      <c r="H36" s="200"/>
    </row>
    <row r="37" spans="2:13" ht="52" customHeight="1">
      <c r="B37" s="198"/>
      <c r="C37" s="199"/>
      <c r="D37" s="199"/>
      <c r="E37" s="199"/>
      <c r="F37" s="199"/>
      <c r="G37" s="199"/>
      <c r="H37" s="200"/>
    </row>
    <row r="38" spans="2:13" ht="52" customHeight="1">
      <c r="B38" s="198"/>
      <c r="C38" s="199"/>
      <c r="D38" s="199"/>
      <c r="E38" s="199"/>
      <c r="F38" s="199"/>
      <c r="G38" s="199"/>
      <c r="H38" s="200"/>
    </row>
    <row r="39" spans="2:13" ht="52" customHeight="1">
      <c r="B39" s="198"/>
      <c r="C39" s="199"/>
      <c r="D39" s="199"/>
      <c r="E39" s="199"/>
      <c r="F39" s="199"/>
      <c r="G39" s="199"/>
      <c r="H39" s="200"/>
    </row>
    <row r="40" spans="2:13" ht="52" customHeight="1">
      <c r="B40" s="198"/>
      <c r="C40" s="199"/>
      <c r="D40" s="199"/>
      <c r="E40" s="199"/>
      <c r="F40" s="199"/>
      <c r="G40" s="199"/>
      <c r="H40" s="200"/>
    </row>
    <row r="41" spans="2:13" ht="52" customHeight="1">
      <c r="B41" s="198"/>
      <c r="C41" s="199"/>
      <c r="D41" s="199"/>
      <c r="E41" s="199"/>
      <c r="F41" s="199"/>
      <c r="G41" s="199"/>
      <c r="H41" s="200"/>
    </row>
    <row r="42" spans="2:13" ht="52" customHeight="1">
      <c r="B42" s="198"/>
      <c r="C42" s="199"/>
      <c r="D42" s="199"/>
      <c r="E42" s="199"/>
      <c r="F42" s="199"/>
      <c r="G42" s="199"/>
      <c r="H42" s="200"/>
      <c r="J42" s="35"/>
      <c r="K42" s="36" t="s">
        <v>147</v>
      </c>
      <c r="L42" s="36"/>
      <c r="M42" s="35"/>
    </row>
    <row r="43" spans="2:13" ht="20" customHeight="1">
      <c r="B43" s="37"/>
      <c r="C43" s="38"/>
      <c r="D43" s="38"/>
      <c r="E43" s="38"/>
      <c r="F43" s="38"/>
      <c r="G43" s="39"/>
      <c r="H43" s="40"/>
      <c r="K43" s="34"/>
      <c r="L43" s="34"/>
    </row>
  </sheetData>
  <sheetProtection algorithmName="SHA-512" hashValue="jppBhQeoKowRzJ/Uf+CQ0snyNTE1zkNbtPedKlEfahN1j9UPFgivaDzMKtJ0hIPI5uZ0DZ5HN6PACIZh6SjljQ==" saltValue="OLo1MTdy24dt/cZ3euqOqA==" spinCount="100000" sheet="1" objects="1" scenarios="1"/>
  <mergeCells count="42">
    <mergeCell ref="B1:H1"/>
    <mergeCell ref="B22:H22"/>
    <mergeCell ref="B37:H37"/>
    <mergeCell ref="B38:H38"/>
    <mergeCell ref="B8:H8"/>
    <mergeCell ref="B3:H3"/>
    <mergeCell ref="B4:H4"/>
    <mergeCell ref="B5:H5"/>
    <mergeCell ref="B6:H6"/>
    <mergeCell ref="B7:H7"/>
    <mergeCell ref="B13:H13"/>
    <mergeCell ref="B14:H14"/>
    <mergeCell ref="B33:H33"/>
    <mergeCell ref="B27:H27"/>
    <mergeCell ref="B28:H28"/>
    <mergeCell ref="B29:H29"/>
    <mergeCell ref="B30:H30"/>
    <mergeCell ref="B31:H31"/>
    <mergeCell ref="B32:H32"/>
    <mergeCell ref="B40:H40"/>
    <mergeCell ref="B41:H41"/>
    <mergeCell ref="B42:H42"/>
    <mergeCell ref="B34:H34"/>
    <mergeCell ref="B35:H35"/>
    <mergeCell ref="B39:H39"/>
    <mergeCell ref="B36:H36"/>
    <mergeCell ref="B2:H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21:H21"/>
  </mergeCells>
  <phoneticPr fontId="3"/>
  <conditionalFormatting sqref="B3:B21">
    <cfRule type="expression" dxfId="469" priority="66" stopIfTrue="1">
      <formula>IF(COUNTIF($B3,""), TRUE,FALSE)</formula>
    </cfRule>
    <cfRule type="expression" dxfId="468" priority="67">
      <formula>IF(COUNTIF($B3,"*[*"),FALSE,TRUE)</formula>
    </cfRule>
  </conditionalFormatting>
  <conditionalFormatting sqref="B24:B42">
    <cfRule type="expression" dxfId="467" priority="1" stopIfTrue="1">
      <formula>IF(COUNTIF($B24,""), TRUE,FALSE)</formula>
    </cfRule>
    <cfRule type="expression" dxfId="466" priority="2">
      <formula>IF(COUNTIF($B24,"*[*"),FALSE,TRUE)</formula>
    </cfRule>
  </conditionalFormatting>
  <pageMargins left="0.7" right="0.7" top="0.75" bottom="0.75" header="0.3" footer="0.3"/>
  <pageSetup paperSize="9" scale="46" orientation="landscape" horizontalDpi="0" verticalDpi="0"/>
  <headerFooter>
    <oddFooter xml:space="preserve">&amp;R&amp;P /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3FB58-91E9-8647-AAC8-CD1AD3ED1E9F}">
  <sheetPr codeName="Sheet2">
    <tabColor theme="5" tint="0.79998168889431442"/>
    <pageSetUpPr fitToPage="1"/>
  </sheetPr>
  <dimension ref="A1:AC330"/>
  <sheetViews>
    <sheetView view="pageBreakPreview" zoomScale="60" zoomScaleNormal="57" zoomScalePageLayoutView="40" workbookViewId="0">
      <selection activeCell="E15" sqref="E15"/>
    </sheetView>
  </sheetViews>
  <sheetFormatPr baseColWidth="10" defaultColWidth="11" defaultRowHeight="33"/>
  <cols>
    <col min="1" max="1" width="10.83203125" style="47"/>
    <col min="2" max="2" width="1.6640625" style="33" customWidth="1"/>
    <col min="3" max="3" width="5.5" style="33" customWidth="1"/>
    <col min="4" max="4" width="55.6640625" style="45" customWidth="1"/>
    <col min="5" max="5" width="61" style="45" customWidth="1"/>
    <col min="6" max="6" width="14.33203125" style="45" customWidth="1"/>
    <col min="7" max="7" width="11" style="77" customWidth="1"/>
    <col min="8" max="8" width="22.1640625" style="78" customWidth="1"/>
    <col min="9" max="9" width="25.33203125" style="79" customWidth="1"/>
    <col min="10" max="10" width="52.83203125" style="45" customWidth="1"/>
    <col min="11" max="11" width="1.6640625" style="45" customWidth="1"/>
    <col min="12" max="12" width="10.83203125" style="45" customWidth="1"/>
    <col min="13" max="13" width="16" style="45" bestFit="1" customWidth="1"/>
    <col min="14" max="16" width="11" style="45"/>
    <col min="17" max="19" width="11" style="33"/>
    <col min="20" max="20" width="9.6640625" style="33" bestFit="1" customWidth="1"/>
    <col min="21" max="41" width="11" style="33"/>
    <col min="42" max="42" width="9.6640625" style="33" bestFit="1" customWidth="1"/>
    <col min="43" max="63" width="11" style="33"/>
    <col min="64" max="64" width="9.6640625" style="33" bestFit="1" customWidth="1"/>
    <col min="65" max="16384" width="11" style="33"/>
  </cols>
  <sheetData>
    <row r="1" spans="1:29" ht="34" customHeight="1">
      <c r="A1" s="43" t="s">
        <v>44</v>
      </c>
      <c r="C1" s="44"/>
      <c r="D1" s="44"/>
      <c r="E1" s="44"/>
      <c r="F1" s="44" t="s">
        <v>148</v>
      </c>
      <c r="G1" s="44"/>
      <c r="H1" s="44"/>
      <c r="I1" s="44"/>
      <c r="J1" s="44"/>
      <c r="M1" s="46"/>
    </row>
    <row r="2" spans="1:29" ht="25" customHeight="1" thickBot="1">
      <c r="A2" s="47" t="s">
        <v>45</v>
      </c>
      <c r="C2" s="48"/>
      <c r="D2" s="49" t="s">
        <v>0</v>
      </c>
      <c r="E2" s="49" t="s">
        <v>104</v>
      </c>
      <c r="F2" s="49" t="s">
        <v>1</v>
      </c>
      <c r="G2" s="50" t="s">
        <v>42</v>
      </c>
      <c r="H2" s="51" t="s">
        <v>2</v>
      </c>
      <c r="I2" s="52" t="s">
        <v>3</v>
      </c>
      <c r="J2" s="49" t="s">
        <v>4</v>
      </c>
      <c r="K2" s="53"/>
      <c r="M2" s="54"/>
    </row>
    <row r="3" spans="1:29" ht="50" customHeight="1" thickBot="1">
      <c r="C3" s="55"/>
      <c r="D3" s="56" t="s">
        <v>154</v>
      </c>
      <c r="E3" s="56"/>
      <c r="F3" s="56"/>
      <c r="G3" s="57"/>
      <c r="H3" s="58"/>
      <c r="I3" s="59"/>
      <c r="J3" s="60" t="e" vm="1">
        <v>#VALUE!</v>
      </c>
      <c r="K3" s="53"/>
      <c r="AC3" s="61" t="s">
        <v>11</v>
      </c>
    </row>
    <row r="4" spans="1:29" ht="52" customHeight="1">
      <c r="B4" s="62"/>
      <c r="C4" s="63"/>
      <c r="D4" s="64" t="s">
        <v>155</v>
      </c>
      <c r="E4" s="64"/>
      <c r="F4" s="64"/>
      <c r="G4" s="65"/>
      <c r="H4" s="66"/>
      <c r="I4" s="67" t="str">
        <f>IF(AND(F4&lt;&gt;"", H4&lt;&gt;""), F4*H4, "")</f>
        <v/>
      </c>
      <c r="J4" s="68" t="str">
        <f>IFERROR(VLOOKUP($A4,#REF!,8,0)&amp;"","")</f>
        <v/>
      </c>
      <c r="K4" s="53"/>
      <c r="AC4" s="61" t="s">
        <v>6</v>
      </c>
    </row>
    <row r="5" spans="1:29" ht="52" customHeight="1">
      <c r="C5" s="63"/>
      <c r="D5" s="64"/>
      <c r="E5" s="64"/>
      <c r="F5" s="64"/>
      <c r="G5" s="65"/>
      <c r="H5" s="66"/>
      <c r="I5" s="67" t="str">
        <f t="shared" ref="I5:I21" si="0">IF(AND(F5&lt;&gt;"", H5&lt;&gt;""), F5*H5, "")</f>
        <v/>
      </c>
      <c r="J5" s="68" t="str">
        <f>IFERROR(VLOOKUP($A5,#REF!,8,0)&amp;"","")</f>
        <v/>
      </c>
      <c r="K5" s="53"/>
      <c r="AC5" s="61" t="s">
        <v>36</v>
      </c>
    </row>
    <row r="6" spans="1:29" ht="52" customHeight="1">
      <c r="C6" s="63"/>
      <c r="D6" s="64"/>
      <c r="E6" s="64"/>
      <c r="F6" s="64"/>
      <c r="G6" s="65"/>
      <c r="H6" s="66"/>
      <c r="I6" s="67" t="str">
        <f t="shared" si="0"/>
        <v/>
      </c>
      <c r="J6" s="68" t="str">
        <f>IFERROR(VLOOKUP($A6,#REF!,8,0)&amp;"","")</f>
        <v/>
      </c>
      <c r="K6" s="53"/>
      <c r="AC6" s="61" t="s">
        <v>37</v>
      </c>
    </row>
    <row r="7" spans="1:29" ht="52" customHeight="1">
      <c r="C7" s="63"/>
      <c r="D7" s="64"/>
      <c r="E7" s="64"/>
      <c r="F7" s="64"/>
      <c r="G7" s="65"/>
      <c r="H7" s="66"/>
      <c r="I7" s="67" t="str">
        <f t="shared" si="0"/>
        <v/>
      </c>
      <c r="J7" s="68" t="str">
        <f>IFERROR(VLOOKUP($A7,#REF!,8,0)&amp;"","")</f>
        <v/>
      </c>
      <c r="K7" s="53"/>
      <c r="AC7" s="61" t="s">
        <v>5</v>
      </c>
    </row>
    <row r="8" spans="1:29" ht="52" customHeight="1">
      <c r="C8" s="63"/>
      <c r="D8" s="64"/>
      <c r="E8" s="64"/>
      <c r="F8" s="64"/>
      <c r="G8" s="65"/>
      <c r="H8" s="66"/>
      <c r="I8" s="67" t="str">
        <f t="shared" si="0"/>
        <v/>
      </c>
      <c r="J8" s="68" t="str">
        <f>IFERROR(VLOOKUP($A8,#REF!,8,0)&amp;"","")</f>
        <v/>
      </c>
      <c r="K8" s="53"/>
      <c r="AC8" s="61" t="s">
        <v>7</v>
      </c>
    </row>
    <row r="9" spans="1:29" ht="52" customHeight="1">
      <c r="C9" s="63"/>
      <c r="D9" s="64"/>
      <c r="E9" s="64"/>
      <c r="F9" s="64"/>
      <c r="G9" s="65"/>
      <c r="H9" s="66"/>
      <c r="I9" s="67" t="str">
        <f t="shared" si="0"/>
        <v/>
      </c>
      <c r="J9" s="68" t="str">
        <f>IFERROR(VLOOKUP($A9,#REF!,8,0)&amp;"","")</f>
        <v/>
      </c>
      <c r="K9" s="53"/>
      <c r="AC9" s="69" t="s">
        <v>38</v>
      </c>
    </row>
    <row r="10" spans="1:29" ht="52" customHeight="1">
      <c r="C10" s="63"/>
      <c r="D10" s="64"/>
      <c r="E10" s="64"/>
      <c r="F10" s="64"/>
      <c r="G10" s="65"/>
      <c r="H10" s="66"/>
      <c r="I10" s="67" t="str">
        <f t="shared" si="0"/>
        <v/>
      </c>
      <c r="J10" s="68" t="str">
        <f>IFERROR(VLOOKUP($A10,#REF!,8,0)&amp;"","")</f>
        <v/>
      </c>
      <c r="K10" s="53"/>
      <c r="AC10" s="69" t="s">
        <v>39</v>
      </c>
    </row>
    <row r="11" spans="1:29" ht="52" customHeight="1">
      <c r="C11" s="63"/>
      <c r="D11" s="64"/>
      <c r="E11" s="64"/>
      <c r="F11" s="64"/>
      <c r="G11" s="65"/>
      <c r="H11" s="66"/>
      <c r="I11" s="67" t="str">
        <f t="shared" si="0"/>
        <v/>
      </c>
      <c r="J11" s="68" t="str">
        <f>IFERROR(VLOOKUP($A11,#REF!,8,0)&amp;"","")</f>
        <v/>
      </c>
      <c r="K11" s="53"/>
      <c r="AC11" s="69" t="s">
        <v>12</v>
      </c>
    </row>
    <row r="12" spans="1:29" ht="52" customHeight="1">
      <c r="C12" s="63"/>
      <c r="D12" s="64"/>
      <c r="E12" s="64"/>
      <c r="F12" s="64"/>
      <c r="G12" s="65"/>
      <c r="H12" s="66"/>
      <c r="I12" s="67" t="str">
        <f t="shared" si="0"/>
        <v/>
      </c>
      <c r="J12" s="68" t="str">
        <f>IFERROR(VLOOKUP($A12,#REF!,8,0)&amp;"","")</f>
        <v/>
      </c>
      <c r="K12" s="53"/>
      <c r="AC12" s="69" t="s">
        <v>40</v>
      </c>
    </row>
    <row r="13" spans="1:29" ht="52" customHeight="1">
      <c r="C13" s="63"/>
      <c r="D13" s="64"/>
      <c r="E13" s="64"/>
      <c r="F13" s="64"/>
      <c r="G13" s="65"/>
      <c r="H13" s="66"/>
      <c r="I13" s="67" t="str">
        <f t="shared" si="0"/>
        <v/>
      </c>
      <c r="J13" s="68" t="str">
        <f>IFERROR(VLOOKUP($A13,#REF!,8,0)&amp;"","")</f>
        <v/>
      </c>
      <c r="K13" s="53"/>
      <c r="AC13" s="61" t="s">
        <v>43</v>
      </c>
    </row>
    <row r="14" spans="1:29" ht="52" customHeight="1">
      <c r="C14" s="63"/>
      <c r="D14" s="64"/>
      <c r="E14" s="64"/>
      <c r="F14" s="64"/>
      <c r="G14" s="65"/>
      <c r="H14" s="66"/>
      <c r="I14" s="67" t="str">
        <f t="shared" si="0"/>
        <v/>
      </c>
      <c r="J14" s="68" t="str">
        <f>IFERROR(VLOOKUP($A14,#REF!,8,0)&amp;"","")</f>
        <v/>
      </c>
      <c r="K14" s="53"/>
      <c r="AC14" s="42" t="s">
        <v>164</v>
      </c>
    </row>
    <row r="15" spans="1:29" ht="52" customHeight="1">
      <c r="C15" s="63"/>
      <c r="D15" s="64"/>
      <c r="E15" s="64"/>
      <c r="F15" s="64"/>
      <c r="G15" s="65"/>
      <c r="H15" s="66"/>
      <c r="I15" s="67" t="str">
        <f t="shared" si="0"/>
        <v/>
      </c>
      <c r="J15" s="68" t="str">
        <f>IFERROR(VLOOKUP($A15,#REF!,8,0)&amp;"","")</f>
        <v/>
      </c>
      <c r="K15" s="53"/>
      <c r="AC15" s="42" t="s">
        <v>163</v>
      </c>
    </row>
    <row r="16" spans="1:29" ht="52" customHeight="1">
      <c r="C16" s="63"/>
      <c r="D16" s="64"/>
      <c r="E16" s="64"/>
      <c r="F16" s="64"/>
      <c r="G16" s="65"/>
      <c r="H16" s="66"/>
      <c r="I16" s="67" t="str">
        <f t="shared" si="0"/>
        <v/>
      </c>
      <c r="J16" s="68" t="str">
        <f>IFERROR(VLOOKUP($A16,#REF!,8,0)&amp;"","")</f>
        <v/>
      </c>
      <c r="K16" s="53"/>
      <c r="AC16" s="42" t="s">
        <v>165</v>
      </c>
    </row>
    <row r="17" spans="1:29" ht="52" customHeight="1">
      <c r="C17" s="63"/>
      <c r="D17" s="64"/>
      <c r="E17" s="64"/>
      <c r="F17" s="64"/>
      <c r="G17" s="65"/>
      <c r="H17" s="66"/>
      <c r="I17" s="67" t="str">
        <f t="shared" si="0"/>
        <v/>
      </c>
      <c r="J17" s="68" t="str">
        <f>IFERROR(VLOOKUP($A17,#REF!,8,0)&amp;"","")</f>
        <v/>
      </c>
      <c r="K17" s="53"/>
      <c r="AC17" s="42" t="s">
        <v>166</v>
      </c>
    </row>
    <row r="18" spans="1:29" ht="52" customHeight="1">
      <c r="C18" s="63"/>
      <c r="D18" s="64"/>
      <c r="E18" s="64"/>
      <c r="F18" s="64"/>
      <c r="G18" s="65"/>
      <c r="H18" s="66"/>
      <c r="I18" s="67" t="str">
        <f t="shared" si="0"/>
        <v/>
      </c>
      <c r="J18" s="68" t="str">
        <f>IFERROR(VLOOKUP($A18,#REF!,8,0)&amp;"","")</f>
        <v/>
      </c>
      <c r="K18" s="53"/>
      <c r="AC18" s="42"/>
    </row>
    <row r="19" spans="1:29" ht="52" customHeight="1">
      <c r="C19" s="63"/>
      <c r="D19" s="64"/>
      <c r="E19" s="64"/>
      <c r="F19" s="64"/>
      <c r="G19" s="65"/>
      <c r="H19" s="66"/>
      <c r="I19" s="67" t="str">
        <f t="shared" si="0"/>
        <v/>
      </c>
      <c r="J19" s="68" t="str">
        <f>IFERROR(VLOOKUP($A19,#REF!,8,0)&amp;"","")</f>
        <v/>
      </c>
      <c r="K19" s="53"/>
      <c r="M19" s="206" t="s">
        <v>172</v>
      </c>
      <c r="N19" s="206"/>
      <c r="O19" s="206"/>
      <c r="P19" s="206"/>
      <c r="Q19" s="206"/>
      <c r="AC19" s="42"/>
    </row>
    <row r="20" spans="1:29" ht="52" customHeight="1">
      <c r="C20" s="63"/>
      <c r="D20" s="64"/>
      <c r="E20" s="64"/>
      <c r="F20" s="64"/>
      <c r="G20" s="65"/>
      <c r="H20" s="66"/>
      <c r="I20" s="67" t="str">
        <f>IF(AND(F20&lt;&gt;"", H20&lt;&gt;""), F20*H20, "")</f>
        <v/>
      </c>
      <c r="J20" s="68" t="str">
        <f>IFERROR(VLOOKUP($A20,#REF!,8,0)&amp;"","")</f>
        <v/>
      </c>
      <c r="K20" s="53"/>
      <c r="M20" s="205">
        <f>IF(D4="", "", SUM(I4:I21))</f>
        <v>0</v>
      </c>
      <c r="N20" s="205"/>
      <c r="O20" s="205"/>
      <c r="P20" s="205"/>
      <c r="Q20" s="205"/>
      <c r="AC20" s="42"/>
    </row>
    <row r="21" spans="1:29" ht="51" customHeight="1">
      <c r="C21" s="63"/>
      <c r="D21" s="64"/>
      <c r="E21" s="64"/>
      <c r="F21" s="64"/>
      <c r="G21" s="65"/>
      <c r="H21" s="66"/>
      <c r="I21" s="67" t="str">
        <f t="shared" si="0"/>
        <v/>
      </c>
      <c r="J21" s="68" t="str">
        <f>IFERROR(VLOOKUP($A21,#REF!,8,0)&amp;"","")</f>
        <v/>
      </c>
      <c r="K21" s="53"/>
      <c r="M21" s="207" t="s">
        <v>108</v>
      </c>
      <c r="N21" s="207"/>
      <c r="AC21" s="42"/>
    </row>
    <row r="22" spans="1:29" ht="12" customHeight="1">
      <c r="C22" s="37"/>
      <c r="D22" s="70"/>
      <c r="E22" s="70"/>
      <c r="F22" s="70"/>
      <c r="G22" s="71"/>
      <c r="H22" s="72"/>
      <c r="I22" s="73"/>
      <c r="J22" s="74"/>
      <c r="L22" s="75"/>
      <c r="M22" s="208"/>
      <c r="N22" s="208"/>
    </row>
    <row r="23" spans="1:29" ht="34" customHeight="1">
      <c r="A23" s="43" t="s">
        <v>44</v>
      </c>
      <c r="C23" s="44"/>
      <c r="D23" s="44"/>
      <c r="E23" s="44"/>
      <c r="F23" s="44" t="s">
        <v>148</v>
      </c>
      <c r="G23" s="44"/>
      <c r="H23" s="44"/>
      <c r="I23" s="44"/>
      <c r="J23" s="44"/>
    </row>
    <row r="24" spans="1:29" ht="25" customHeight="1" thickBot="1">
      <c r="A24" s="47" t="s">
        <v>45</v>
      </c>
      <c r="C24" s="48"/>
      <c r="D24" s="49" t="s">
        <v>0</v>
      </c>
      <c r="E24" s="49" t="s">
        <v>104</v>
      </c>
      <c r="F24" s="49" t="s">
        <v>1</v>
      </c>
      <c r="G24" s="50" t="s">
        <v>42</v>
      </c>
      <c r="H24" s="51" t="s">
        <v>2</v>
      </c>
      <c r="I24" s="52" t="s">
        <v>3</v>
      </c>
      <c r="J24" s="49" t="s">
        <v>4</v>
      </c>
      <c r="K24" s="53"/>
    </row>
    <row r="25" spans="1:29" ht="50" customHeight="1" thickBot="1">
      <c r="C25" s="55"/>
      <c r="D25" s="56" t="s">
        <v>154</v>
      </c>
      <c r="E25" s="56"/>
      <c r="F25" s="56"/>
      <c r="G25" s="57"/>
      <c r="H25" s="58"/>
      <c r="I25" s="59"/>
      <c r="J25" s="60" t="e" vm="1">
        <v>#VALUE!</v>
      </c>
      <c r="K25" s="53"/>
    </row>
    <row r="26" spans="1:29" ht="52" customHeight="1">
      <c r="B26" s="62"/>
      <c r="C26" s="63"/>
      <c r="D26" s="64" t="s">
        <v>155</v>
      </c>
      <c r="E26" s="64"/>
      <c r="F26" s="64"/>
      <c r="G26" s="65"/>
      <c r="H26" s="66"/>
      <c r="I26" s="67" t="str">
        <f>IF(AND(F26&lt;&gt;"", H26&lt;&gt;""), F26*H26, "")</f>
        <v/>
      </c>
      <c r="J26" s="68" t="str">
        <f>IFERROR(VLOOKUP($A26,#REF!,8,0)&amp;"","")</f>
        <v/>
      </c>
      <c r="K26" s="53"/>
    </row>
    <row r="27" spans="1:29" ht="52" customHeight="1">
      <c r="C27" s="63"/>
      <c r="D27" s="64"/>
      <c r="E27" s="64"/>
      <c r="F27" s="64"/>
      <c r="G27" s="65"/>
      <c r="H27" s="66"/>
      <c r="I27" s="67" t="str">
        <f t="shared" ref="I27:I43" si="1">IF(AND(F27&lt;&gt;"", H27&lt;&gt;""), F27*H27, "")</f>
        <v/>
      </c>
      <c r="J27" s="68" t="str">
        <f>IFERROR(VLOOKUP($A27,#REF!,8,0)&amp;"","")</f>
        <v/>
      </c>
      <c r="K27" s="53"/>
    </row>
    <row r="28" spans="1:29" ht="52" customHeight="1">
      <c r="C28" s="63"/>
      <c r="D28" s="64"/>
      <c r="E28" s="64"/>
      <c r="F28" s="64"/>
      <c r="G28" s="65"/>
      <c r="H28" s="66"/>
      <c r="I28" s="67" t="str">
        <f t="shared" si="1"/>
        <v/>
      </c>
      <c r="J28" s="68" t="str">
        <f>IFERROR(VLOOKUP($A28,#REF!,8,0)&amp;"","")</f>
        <v/>
      </c>
      <c r="K28" s="53"/>
    </row>
    <row r="29" spans="1:29" ht="52" customHeight="1">
      <c r="C29" s="63"/>
      <c r="D29" s="64"/>
      <c r="E29" s="64"/>
      <c r="F29" s="64"/>
      <c r="G29" s="65"/>
      <c r="H29" s="66"/>
      <c r="I29" s="67" t="str">
        <f t="shared" si="1"/>
        <v/>
      </c>
      <c r="J29" s="68" t="str">
        <f>IFERROR(VLOOKUP($A29,#REF!,8,0)&amp;"","")</f>
        <v/>
      </c>
      <c r="K29" s="53"/>
    </row>
    <row r="30" spans="1:29" ht="52" customHeight="1">
      <c r="C30" s="63"/>
      <c r="D30" s="64"/>
      <c r="E30" s="64"/>
      <c r="F30" s="64"/>
      <c r="G30" s="65"/>
      <c r="H30" s="66"/>
      <c r="I30" s="67" t="str">
        <f t="shared" si="1"/>
        <v/>
      </c>
      <c r="J30" s="68" t="str">
        <f>IFERROR(VLOOKUP($A30,#REF!,8,0)&amp;"","")</f>
        <v/>
      </c>
      <c r="K30" s="53"/>
    </row>
    <row r="31" spans="1:29" ht="52" customHeight="1">
      <c r="C31" s="63"/>
      <c r="D31" s="64"/>
      <c r="E31" s="64"/>
      <c r="F31" s="64"/>
      <c r="G31" s="65"/>
      <c r="H31" s="66"/>
      <c r="I31" s="67" t="str">
        <f t="shared" si="1"/>
        <v/>
      </c>
      <c r="J31" s="68" t="str">
        <f>IFERROR(VLOOKUP($A31,#REF!,8,0)&amp;"","")</f>
        <v/>
      </c>
      <c r="K31" s="53"/>
    </row>
    <row r="32" spans="1:29" ht="52" customHeight="1">
      <c r="C32" s="63"/>
      <c r="D32" s="64"/>
      <c r="E32" s="64"/>
      <c r="F32" s="64"/>
      <c r="G32" s="65"/>
      <c r="H32" s="66"/>
      <c r="I32" s="67" t="str">
        <f t="shared" si="1"/>
        <v/>
      </c>
      <c r="J32" s="68" t="str">
        <f>IFERROR(VLOOKUP($A32,#REF!,8,0)&amp;"","")</f>
        <v/>
      </c>
      <c r="K32" s="53"/>
    </row>
    <row r="33" spans="1:17" ht="52" customHeight="1">
      <c r="C33" s="63"/>
      <c r="D33" s="64"/>
      <c r="E33" s="64"/>
      <c r="F33" s="64"/>
      <c r="G33" s="65"/>
      <c r="H33" s="66"/>
      <c r="I33" s="67" t="str">
        <f t="shared" si="1"/>
        <v/>
      </c>
      <c r="J33" s="68" t="str">
        <f>IFERROR(VLOOKUP($A33,#REF!,8,0)&amp;"","")</f>
        <v/>
      </c>
      <c r="K33" s="53"/>
    </row>
    <row r="34" spans="1:17" ht="52" customHeight="1">
      <c r="C34" s="63"/>
      <c r="D34" s="64"/>
      <c r="E34" s="64"/>
      <c r="F34" s="64"/>
      <c r="G34" s="65"/>
      <c r="H34" s="66"/>
      <c r="I34" s="67" t="str">
        <f t="shared" si="1"/>
        <v/>
      </c>
      <c r="J34" s="68" t="str">
        <f>IFERROR(VLOOKUP($A34,#REF!,8,0)&amp;"","")</f>
        <v/>
      </c>
      <c r="K34" s="53"/>
    </row>
    <row r="35" spans="1:17" ht="52" customHeight="1">
      <c r="C35" s="63"/>
      <c r="D35" s="64"/>
      <c r="E35" s="64"/>
      <c r="F35" s="64"/>
      <c r="G35" s="65"/>
      <c r="H35" s="66"/>
      <c r="I35" s="67" t="str">
        <f t="shared" si="1"/>
        <v/>
      </c>
      <c r="J35" s="68" t="str">
        <f>IFERROR(VLOOKUP($A35,#REF!,8,0)&amp;"","")</f>
        <v/>
      </c>
      <c r="K35" s="53"/>
    </row>
    <row r="36" spans="1:17" ht="52" customHeight="1">
      <c r="C36" s="63"/>
      <c r="D36" s="64"/>
      <c r="E36" s="64"/>
      <c r="F36" s="64"/>
      <c r="G36" s="65"/>
      <c r="H36" s="66"/>
      <c r="I36" s="67" t="str">
        <f t="shared" si="1"/>
        <v/>
      </c>
      <c r="J36" s="68" t="str">
        <f>IFERROR(VLOOKUP($A36,#REF!,8,0)&amp;"","")</f>
        <v/>
      </c>
      <c r="K36" s="53"/>
    </row>
    <row r="37" spans="1:17" ht="52" customHeight="1">
      <c r="C37" s="63"/>
      <c r="D37" s="64"/>
      <c r="E37" s="64"/>
      <c r="F37" s="64"/>
      <c r="G37" s="65"/>
      <c r="H37" s="66"/>
      <c r="I37" s="67" t="str">
        <f t="shared" si="1"/>
        <v/>
      </c>
      <c r="J37" s="68" t="str">
        <f>IFERROR(VLOOKUP($A37,#REF!,8,0)&amp;"","")</f>
        <v/>
      </c>
      <c r="K37" s="53"/>
    </row>
    <row r="38" spans="1:17" ht="52" customHeight="1">
      <c r="C38" s="63"/>
      <c r="D38" s="64"/>
      <c r="E38" s="64"/>
      <c r="F38" s="64"/>
      <c r="G38" s="65"/>
      <c r="H38" s="66"/>
      <c r="I38" s="67" t="str">
        <f t="shared" si="1"/>
        <v/>
      </c>
      <c r="J38" s="68" t="str">
        <f>IFERROR(VLOOKUP($A38,#REF!,8,0)&amp;"","")</f>
        <v/>
      </c>
      <c r="K38" s="53"/>
    </row>
    <row r="39" spans="1:17" ht="52" customHeight="1">
      <c r="C39" s="63"/>
      <c r="D39" s="64"/>
      <c r="E39" s="64"/>
      <c r="F39" s="64"/>
      <c r="G39" s="65"/>
      <c r="H39" s="66"/>
      <c r="I39" s="67" t="str">
        <f t="shared" si="1"/>
        <v/>
      </c>
      <c r="J39" s="68" t="str">
        <f>IFERROR(VLOOKUP($A39,#REF!,8,0)&amp;"","")</f>
        <v/>
      </c>
      <c r="K39" s="53"/>
    </row>
    <row r="40" spans="1:17" ht="52" customHeight="1">
      <c r="C40" s="63"/>
      <c r="D40" s="64"/>
      <c r="E40" s="64"/>
      <c r="F40" s="64"/>
      <c r="G40" s="65"/>
      <c r="H40" s="66"/>
      <c r="I40" s="67" t="str">
        <f t="shared" si="1"/>
        <v/>
      </c>
      <c r="J40" s="68" t="str">
        <f>IFERROR(VLOOKUP($A40,#REF!,8,0)&amp;"","")</f>
        <v/>
      </c>
      <c r="K40" s="53"/>
    </row>
    <row r="41" spans="1:17" ht="52" customHeight="1">
      <c r="C41" s="63"/>
      <c r="D41" s="64"/>
      <c r="E41" s="64"/>
      <c r="F41" s="64"/>
      <c r="G41" s="65"/>
      <c r="H41" s="66"/>
      <c r="I41" s="67" t="str">
        <f t="shared" si="1"/>
        <v/>
      </c>
      <c r="J41" s="68" t="str">
        <f>IFERROR(VLOOKUP($A41,#REF!,8,0)&amp;"","")</f>
        <v/>
      </c>
      <c r="K41" s="53"/>
      <c r="M41" s="206" t="s">
        <v>172</v>
      </c>
      <c r="N41" s="206"/>
      <c r="O41" s="206"/>
      <c r="P41" s="206"/>
      <c r="Q41" s="206"/>
    </row>
    <row r="42" spans="1:17" ht="52" customHeight="1">
      <c r="C42" s="63"/>
      <c r="D42" s="64"/>
      <c r="E42" s="64"/>
      <c r="F42" s="64"/>
      <c r="G42" s="65"/>
      <c r="H42" s="66"/>
      <c r="I42" s="67" t="str">
        <f t="shared" si="1"/>
        <v/>
      </c>
      <c r="J42" s="68" t="str">
        <f>IFERROR(VLOOKUP($A42,#REF!,8,0)&amp;"","")</f>
        <v/>
      </c>
      <c r="K42" s="53"/>
      <c r="M42" s="205">
        <f>IF(D26="", "", SUM(I26:I43))</f>
        <v>0</v>
      </c>
      <c r="N42" s="205"/>
      <c r="O42" s="205"/>
      <c r="P42" s="205"/>
      <c r="Q42" s="205"/>
    </row>
    <row r="43" spans="1:17" ht="51" customHeight="1">
      <c r="C43" s="63"/>
      <c r="D43" s="64"/>
      <c r="E43" s="64"/>
      <c r="F43" s="64"/>
      <c r="G43" s="65"/>
      <c r="H43" s="66"/>
      <c r="I43" s="67" t="str">
        <f t="shared" si="1"/>
        <v/>
      </c>
      <c r="J43" s="68" t="str">
        <f>IFERROR(VLOOKUP($A43,#REF!,8,0)&amp;"","")</f>
        <v/>
      </c>
      <c r="K43" s="53"/>
      <c r="M43" s="207" t="s">
        <v>109</v>
      </c>
      <c r="N43" s="207"/>
    </row>
    <row r="44" spans="1:17" ht="12" customHeight="1">
      <c r="C44" s="37"/>
      <c r="D44" s="70"/>
      <c r="E44" s="70"/>
      <c r="F44" s="70"/>
      <c r="G44" s="71"/>
      <c r="H44" s="72"/>
      <c r="I44" s="73"/>
      <c r="J44" s="74"/>
      <c r="L44" s="75"/>
      <c r="M44" s="208"/>
      <c r="N44" s="208"/>
    </row>
    <row r="45" spans="1:17" ht="34" customHeight="1">
      <c r="A45" s="43" t="s">
        <v>44</v>
      </c>
      <c r="C45" s="44"/>
      <c r="D45" s="44"/>
      <c r="E45" s="44"/>
      <c r="F45" s="44" t="s">
        <v>148</v>
      </c>
      <c r="G45" s="44"/>
      <c r="H45" s="44"/>
      <c r="I45" s="44"/>
      <c r="J45" s="44"/>
    </row>
    <row r="46" spans="1:17" ht="25" customHeight="1" thickBot="1">
      <c r="A46" s="47" t="s">
        <v>45</v>
      </c>
      <c r="C46" s="48"/>
      <c r="D46" s="49" t="s">
        <v>0</v>
      </c>
      <c r="E46" s="49" t="s">
        <v>104</v>
      </c>
      <c r="F46" s="49" t="s">
        <v>1</v>
      </c>
      <c r="G46" s="50" t="s">
        <v>42</v>
      </c>
      <c r="H46" s="51" t="s">
        <v>2</v>
      </c>
      <c r="I46" s="52" t="s">
        <v>3</v>
      </c>
      <c r="J46" s="49" t="s">
        <v>4</v>
      </c>
      <c r="K46" s="53"/>
    </row>
    <row r="47" spans="1:17" ht="50" customHeight="1" thickBot="1">
      <c r="C47" s="55"/>
      <c r="D47" s="56" t="s">
        <v>154</v>
      </c>
      <c r="E47" s="56"/>
      <c r="F47" s="56"/>
      <c r="G47" s="57"/>
      <c r="H47" s="58"/>
      <c r="I47" s="59"/>
      <c r="J47" s="60" t="e" vm="1">
        <v>#VALUE!</v>
      </c>
      <c r="K47" s="53"/>
    </row>
    <row r="48" spans="1:17" ht="52" customHeight="1">
      <c r="B48" s="62"/>
      <c r="C48" s="63"/>
      <c r="D48" s="64" t="s">
        <v>155</v>
      </c>
      <c r="E48" s="64"/>
      <c r="F48" s="64"/>
      <c r="G48" s="65"/>
      <c r="H48" s="66"/>
      <c r="I48" s="67" t="str">
        <f>IF(AND(F48&lt;&gt;"", H48&lt;&gt;""), F48*H48, "")</f>
        <v/>
      </c>
      <c r="J48" s="68" t="str">
        <f>IFERROR(VLOOKUP($A48,#REF!,8,0)&amp;"","")</f>
        <v/>
      </c>
      <c r="K48" s="53"/>
    </row>
    <row r="49" spans="3:17" ht="52" customHeight="1">
      <c r="C49" s="63"/>
      <c r="D49" s="64"/>
      <c r="E49" s="64"/>
      <c r="F49" s="64"/>
      <c r="G49" s="65"/>
      <c r="H49" s="66"/>
      <c r="I49" s="67" t="str">
        <f t="shared" ref="I49:I65" si="2">IF(AND(F49&lt;&gt;"", H49&lt;&gt;""), F49*H49, "")</f>
        <v/>
      </c>
      <c r="J49" s="68" t="str">
        <f>IFERROR(VLOOKUP($A49,#REF!,8,0)&amp;"","")</f>
        <v/>
      </c>
      <c r="K49" s="53"/>
    </row>
    <row r="50" spans="3:17" ht="52" customHeight="1">
      <c r="C50" s="63"/>
      <c r="D50" s="64"/>
      <c r="E50" s="64"/>
      <c r="F50" s="64"/>
      <c r="G50" s="65"/>
      <c r="H50" s="66"/>
      <c r="I50" s="67" t="str">
        <f t="shared" si="2"/>
        <v/>
      </c>
      <c r="J50" s="68" t="str">
        <f>IFERROR(VLOOKUP($A50,#REF!,8,0)&amp;"","")</f>
        <v/>
      </c>
      <c r="K50" s="53"/>
    </row>
    <row r="51" spans="3:17" ht="52" customHeight="1">
      <c r="C51" s="63"/>
      <c r="D51" s="64"/>
      <c r="E51" s="64"/>
      <c r="F51" s="64"/>
      <c r="G51" s="65"/>
      <c r="H51" s="66"/>
      <c r="I51" s="67" t="str">
        <f t="shared" si="2"/>
        <v/>
      </c>
      <c r="J51" s="68" t="str">
        <f>IFERROR(VLOOKUP($A51,#REF!,8,0)&amp;"","")</f>
        <v/>
      </c>
      <c r="K51" s="53"/>
    </row>
    <row r="52" spans="3:17" ht="52" customHeight="1">
      <c r="C52" s="63"/>
      <c r="D52" s="64"/>
      <c r="E52" s="64"/>
      <c r="F52" s="64"/>
      <c r="G52" s="65"/>
      <c r="H52" s="66"/>
      <c r="I52" s="67" t="str">
        <f t="shared" si="2"/>
        <v/>
      </c>
      <c r="J52" s="68" t="str">
        <f>IFERROR(VLOOKUP($A52,#REF!,8,0)&amp;"","")</f>
        <v/>
      </c>
      <c r="K52" s="53"/>
    </row>
    <row r="53" spans="3:17" ht="52" customHeight="1">
      <c r="C53" s="63"/>
      <c r="D53" s="64"/>
      <c r="E53" s="64"/>
      <c r="F53" s="64"/>
      <c r="G53" s="65"/>
      <c r="H53" s="66"/>
      <c r="I53" s="67" t="str">
        <f t="shared" si="2"/>
        <v/>
      </c>
      <c r="J53" s="68" t="str">
        <f>IFERROR(VLOOKUP($A53,#REF!,8,0)&amp;"","")</f>
        <v/>
      </c>
      <c r="K53" s="53"/>
    </row>
    <row r="54" spans="3:17" ht="52" customHeight="1">
      <c r="C54" s="63"/>
      <c r="D54" s="64"/>
      <c r="E54" s="64"/>
      <c r="F54" s="64"/>
      <c r="G54" s="65"/>
      <c r="H54" s="66"/>
      <c r="I54" s="67" t="str">
        <f t="shared" si="2"/>
        <v/>
      </c>
      <c r="J54" s="68" t="str">
        <f>IFERROR(VLOOKUP($A54,#REF!,8,0)&amp;"","")</f>
        <v/>
      </c>
      <c r="K54" s="53"/>
    </row>
    <row r="55" spans="3:17" ht="52" customHeight="1">
      <c r="C55" s="63"/>
      <c r="D55" s="64"/>
      <c r="E55" s="64"/>
      <c r="F55" s="64"/>
      <c r="G55" s="65"/>
      <c r="H55" s="66"/>
      <c r="I55" s="67" t="str">
        <f t="shared" si="2"/>
        <v/>
      </c>
      <c r="J55" s="68" t="str">
        <f>IFERROR(VLOOKUP($A55,#REF!,8,0)&amp;"","")</f>
        <v/>
      </c>
      <c r="K55" s="53"/>
    </row>
    <row r="56" spans="3:17" ht="52" customHeight="1">
      <c r="C56" s="63"/>
      <c r="D56" s="64"/>
      <c r="E56" s="64"/>
      <c r="F56" s="64"/>
      <c r="G56" s="65"/>
      <c r="H56" s="66"/>
      <c r="I56" s="67" t="str">
        <f t="shared" si="2"/>
        <v/>
      </c>
      <c r="J56" s="68" t="str">
        <f>IFERROR(VLOOKUP($A56,#REF!,8,0)&amp;"","")</f>
        <v/>
      </c>
      <c r="K56" s="53"/>
    </row>
    <row r="57" spans="3:17" ht="52" customHeight="1">
      <c r="C57" s="63"/>
      <c r="D57" s="64"/>
      <c r="E57" s="64"/>
      <c r="F57" s="64"/>
      <c r="G57" s="65"/>
      <c r="H57" s="66"/>
      <c r="I57" s="67" t="str">
        <f t="shared" si="2"/>
        <v/>
      </c>
      <c r="J57" s="68" t="str">
        <f>IFERROR(VLOOKUP($A57,#REF!,8,0)&amp;"","")</f>
        <v/>
      </c>
      <c r="K57" s="53"/>
    </row>
    <row r="58" spans="3:17" ht="52" customHeight="1">
      <c r="C58" s="63"/>
      <c r="D58" s="64"/>
      <c r="E58" s="64"/>
      <c r="F58" s="64"/>
      <c r="G58" s="65"/>
      <c r="H58" s="66"/>
      <c r="I58" s="67" t="str">
        <f t="shared" si="2"/>
        <v/>
      </c>
      <c r="J58" s="68" t="str">
        <f>IFERROR(VLOOKUP($A58,#REF!,8,0)&amp;"","")</f>
        <v/>
      </c>
      <c r="K58" s="53"/>
    </row>
    <row r="59" spans="3:17" ht="52" customHeight="1">
      <c r="C59" s="63"/>
      <c r="D59" s="64"/>
      <c r="E59" s="64"/>
      <c r="F59" s="64"/>
      <c r="G59" s="65"/>
      <c r="H59" s="66"/>
      <c r="I59" s="67" t="str">
        <f t="shared" si="2"/>
        <v/>
      </c>
      <c r="J59" s="68" t="str">
        <f>IFERROR(VLOOKUP($A59,#REF!,8,0)&amp;"","")</f>
        <v/>
      </c>
      <c r="K59" s="53"/>
    </row>
    <row r="60" spans="3:17" ht="52" customHeight="1">
      <c r="C60" s="63"/>
      <c r="D60" s="64"/>
      <c r="E60" s="64"/>
      <c r="F60" s="64"/>
      <c r="G60" s="65"/>
      <c r="H60" s="66"/>
      <c r="I60" s="67" t="str">
        <f t="shared" si="2"/>
        <v/>
      </c>
      <c r="J60" s="68" t="str">
        <f>IFERROR(VLOOKUP($A60,#REF!,8,0)&amp;"","")</f>
        <v/>
      </c>
      <c r="K60" s="53"/>
    </row>
    <row r="61" spans="3:17" ht="52" customHeight="1">
      <c r="C61" s="63"/>
      <c r="D61" s="64"/>
      <c r="E61" s="64"/>
      <c r="F61" s="64"/>
      <c r="G61" s="65"/>
      <c r="H61" s="66"/>
      <c r="I61" s="67" t="str">
        <f t="shared" si="2"/>
        <v/>
      </c>
      <c r="J61" s="68" t="str">
        <f>IFERROR(VLOOKUP($A61,#REF!,8,0)&amp;"","")</f>
        <v/>
      </c>
      <c r="K61" s="53"/>
    </row>
    <row r="62" spans="3:17" ht="52" customHeight="1">
      <c r="C62" s="63"/>
      <c r="D62" s="64"/>
      <c r="E62" s="64"/>
      <c r="F62" s="64"/>
      <c r="G62" s="65"/>
      <c r="H62" s="66"/>
      <c r="I62" s="67" t="str">
        <f t="shared" si="2"/>
        <v/>
      </c>
      <c r="J62" s="68" t="str">
        <f>IFERROR(VLOOKUP($A62,#REF!,8,0)&amp;"","")</f>
        <v/>
      </c>
      <c r="K62" s="53"/>
    </row>
    <row r="63" spans="3:17" ht="52" customHeight="1">
      <c r="C63" s="63"/>
      <c r="D63" s="64"/>
      <c r="E63" s="64"/>
      <c r="F63" s="64"/>
      <c r="G63" s="65"/>
      <c r="H63" s="66"/>
      <c r="I63" s="67" t="str">
        <f t="shared" si="2"/>
        <v/>
      </c>
      <c r="J63" s="68" t="str">
        <f>IFERROR(VLOOKUP($A63,#REF!,8,0)&amp;"","")</f>
        <v/>
      </c>
      <c r="K63" s="53"/>
      <c r="M63" s="206" t="s">
        <v>172</v>
      </c>
      <c r="N63" s="206"/>
      <c r="O63" s="206"/>
      <c r="P63" s="206"/>
      <c r="Q63" s="206"/>
    </row>
    <row r="64" spans="3:17" ht="52" customHeight="1">
      <c r="C64" s="63"/>
      <c r="D64" s="64"/>
      <c r="E64" s="64"/>
      <c r="F64" s="64"/>
      <c r="G64" s="65"/>
      <c r="H64" s="66"/>
      <c r="I64" s="67" t="str">
        <f t="shared" si="2"/>
        <v/>
      </c>
      <c r="J64" s="68" t="str">
        <f>IFERROR(VLOOKUP($A64,#REF!,8,0)&amp;"","")</f>
        <v/>
      </c>
      <c r="K64" s="53"/>
      <c r="M64" s="205">
        <f>IF(D48="", "", SUM(I48:I65))</f>
        <v>0</v>
      </c>
      <c r="N64" s="205"/>
      <c r="O64" s="205"/>
      <c r="P64" s="205"/>
      <c r="Q64" s="205"/>
    </row>
    <row r="65" spans="1:14" ht="51" customHeight="1">
      <c r="C65" s="63"/>
      <c r="D65" s="64"/>
      <c r="E65" s="64"/>
      <c r="F65" s="64"/>
      <c r="G65" s="65"/>
      <c r="H65" s="66"/>
      <c r="I65" s="67" t="str">
        <f t="shared" si="2"/>
        <v/>
      </c>
      <c r="J65" s="68" t="str">
        <f>IFERROR(VLOOKUP($A65,#REF!,8,0)&amp;"","")</f>
        <v/>
      </c>
      <c r="K65" s="53"/>
      <c r="M65" s="207" t="s">
        <v>110</v>
      </c>
      <c r="N65" s="207"/>
    </row>
    <row r="66" spans="1:14" ht="12" customHeight="1">
      <c r="C66" s="37"/>
      <c r="D66" s="70"/>
      <c r="E66" s="70"/>
      <c r="F66" s="70"/>
      <c r="G66" s="71"/>
      <c r="H66" s="72"/>
      <c r="I66" s="73"/>
      <c r="J66" s="74"/>
      <c r="L66" s="75"/>
      <c r="M66" s="208"/>
      <c r="N66" s="208"/>
    </row>
    <row r="67" spans="1:14" ht="34" customHeight="1">
      <c r="A67" s="43" t="s">
        <v>44</v>
      </c>
      <c r="C67" s="44"/>
      <c r="D67" s="44"/>
      <c r="E67" s="44"/>
      <c r="F67" s="44" t="s">
        <v>148</v>
      </c>
      <c r="G67" s="44"/>
      <c r="H67" s="44"/>
      <c r="I67" s="44"/>
      <c r="J67" s="44"/>
    </row>
    <row r="68" spans="1:14" ht="25" customHeight="1" thickBot="1">
      <c r="A68" s="47" t="s">
        <v>45</v>
      </c>
      <c r="C68" s="48"/>
      <c r="D68" s="49" t="s">
        <v>0</v>
      </c>
      <c r="E68" s="49" t="s">
        <v>104</v>
      </c>
      <c r="F68" s="49" t="s">
        <v>1</v>
      </c>
      <c r="G68" s="50" t="s">
        <v>42</v>
      </c>
      <c r="H68" s="51" t="s">
        <v>2</v>
      </c>
      <c r="I68" s="52" t="s">
        <v>3</v>
      </c>
      <c r="J68" s="49" t="s">
        <v>4</v>
      </c>
      <c r="K68" s="53"/>
    </row>
    <row r="69" spans="1:14" ht="50" customHeight="1" thickBot="1">
      <c r="C69" s="55"/>
      <c r="D69" s="56" t="s">
        <v>154</v>
      </c>
      <c r="E69" s="56"/>
      <c r="F69" s="56"/>
      <c r="G69" s="57"/>
      <c r="H69" s="58"/>
      <c r="I69" s="59"/>
      <c r="J69" s="60" t="e" vm="1">
        <v>#VALUE!</v>
      </c>
      <c r="K69" s="53"/>
    </row>
    <row r="70" spans="1:14" ht="52" customHeight="1">
      <c r="B70" s="62"/>
      <c r="C70" s="63"/>
      <c r="D70" s="64" t="s">
        <v>155</v>
      </c>
      <c r="E70" s="64"/>
      <c r="F70" s="64"/>
      <c r="G70" s="65"/>
      <c r="H70" s="66"/>
      <c r="I70" s="67" t="str">
        <f>IF(AND(F70&lt;&gt;"", H70&lt;&gt;""), F70*H70, "")</f>
        <v/>
      </c>
      <c r="J70" s="68" t="str">
        <f>IFERROR(VLOOKUP($A70,#REF!,8,0)&amp;"","")</f>
        <v/>
      </c>
      <c r="K70" s="53"/>
    </row>
    <row r="71" spans="1:14" ht="52" customHeight="1">
      <c r="C71" s="63"/>
      <c r="D71" s="64"/>
      <c r="E71" s="64"/>
      <c r="F71" s="64"/>
      <c r="G71" s="65"/>
      <c r="H71" s="66"/>
      <c r="I71" s="67" t="str">
        <f t="shared" ref="I71:I87" si="3">IF(AND(F71&lt;&gt;"", H71&lt;&gt;""), F71*H71, "")</f>
        <v/>
      </c>
      <c r="J71" s="68" t="str">
        <f>IFERROR(VLOOKUP($A71,#REF!,8,0)&amp;"","")</f>
        <v/>
      </c>
      <c r="K71" s="53"/>
    </row>
    <row r="72" spans="1:14" ht="52" customHeight="1">
      <c r="C72" s="63"/>
      <c r="D72" s="64"/>
      <c r="E72" s="64"/>
      <c r="F72" s="64"/>
      <c r="G72" s="65"/>
      <c r="H72" s="66"/>
      <c r="I72" s="67" t="str">
        <f t="shared" si="3"/>
        <v/>
      </c>
      <c r="J72" s="68" t="str">
        <f>IFERROR(VLOOKUP($A72,#REF!,8,0)&amp;"","")</f>
        <v/>
      </c>
      <c r="K72" s="53"/>
    </row>
    <row r="73" spans="1:14" ht="52" customHeight="1">
      <c r="C73" s="63"/>
      <c r="D73" s="64"/>
      <c r="E73" s="64"/>
      <c r="F73" s="64"/>
      <c r="G73" s="65"/>
      <c r="H73" s="66"/>
      <c r="I73" s="67" t="str">
        <f t="shared" si="3"/>
        <v/>
      </c>
      <c r="J73" s="68" t="str">
        <f>IFERROR(VLOOKUP($A73,#REF!,8,0)&amp;"","")</f>
        <v/>
      </c>
      <c r="K73" s="53"/>
    </row>
    <row r="74" spans="1:14" ht="52" customHeight="1">
      <c r="C74" s="63"/>
      <c r="D74" s="64"/>
      <c r="E74" s="64"/>
      <c r="F74" s="64"/>
      <c r="G74" s="65"/>
      <c r="H74" s="66"/>
      <c r="I74" s="67" t="str">
        <f t="shared" si="3"/>
        <v/>
      </c>
      <c r="J74" s="68" t="str">
        <f>IFERROR(VLOOKUP($A74,#REF!,8,0)&amp;"","")</f>
        <v/>
      </c>
      <c r="K74" s="53"/>
    </row>
    <row r="75" spans="1:14" ht="52" customHeight="1">
      <c r="C75" s="63"/>
      <c r="D75" s="64"/>
      <c r="E75" s="64"/>
      <c r="F75" s="64"/>
      <c r="G75" s="65"/>
      <c r="H75" s="66"/>
      <c r="I75" s="67" t="str">
        <f t="shared" si="3"/>
        <v/>
      </c>
      <c r="J75" s="68" t="str">
        <f>IFERROR(VLOOKUP($A75,#REF!,8,0)&amp;"","")</f>
        <v/>
      </c>
      <c r="K75" s="53"/>
    </row>
    <row r="76" spans="1:14" ht="52" customHeight="1">
      <c r="C76" s="63"/>
      <c r="D76" s="64"/>
      <c r="E76" s="64"/>
      <c r="F76" s="64"/>
      <c r="G76" s="65"/>
      <c r="H76" s="66"/>
      <c r="I76" s="67" t="str">
        <f t="shared" si="3"/>
        <v/>
      </c>
      <c r="J76" s="68" t="str">
        <f>IFERROR(VLOOKUP($A76,#REF!,8,0)&amp;"","")</f>
        <v/>
      </c>
      <c r="K76" s="53"/>
    </row>
    <row r="77" spans="1:14" ht="52" customHeight="1">
      <c r="C77" s="63"/>
      <c r="D77" s="64"/>
      <c r="E77" s="64"/>
      <c r="F77" s="64"/>
      <c r="G77" s="65"/>
      <c r="H77" s="66"/>
      <c r="I77" s="67" t="str">
        <f t="shared" si="3"/>
        <v/>
      </c>
      <c r="J77" s="68" t="str">
        <f>IFERROR(VLOOKUP($A77,#REF!,8,0)&amp;"","")</f>
        <v/>
      </c>
      <c r="K77" s="53"/>
    </row>
    <row r="78" spans="1:14" ht="52" customHeight="1">
      <c r="C78" s="63"/>
      <c r="D78" s="64"/>
      <c r="E78" s="64"/>
      <c r="F78" s="64"/>
      <c r="G78" s="65"/>
      <c r="H78" s="66"/>
      <c r="I78" s="67" t="str">
        <f t="shared" si="3"/>
        <v/>
      </c>
      <c r="J78" s="68" t="str">
        <f>IFERROR(VLOOKUP($A78,#REF!,8,0)&amp;"","")</f>
        <v/>
      </c>
      <c r="K78" s="53"/>
    </row>
    <row r="79" spans="1:14" ht="52" customHeight="1">
      <c r="C79" s="63"/>
      <c r="D79" s="64"/>
      <c r="E79" s="64"/>
      <c r="F79" s="64"/>
      <c r="G79" s="65"/>
      <c r="H79" s="66"/>
      <c r="I79" s="67" t="str">
        <f t="shared" si="3"/>
        <v/>
      </c>
      <c r="J79" s="68" t="str">
        <f>IFERROR(VLOOKUP($A79,#REF!,8,0)&amp;"","")</f>
        <v/>
      </c>
      <c r="K79" s="53"/>
    </row>
    <row r="80" spans="1:14" ht="52" customHeight="1">
      <c r="C80" s="63"/>
      <c r="D80" s="64"/>
      <c r="E80" s="64"/>
      <c r="F80" s="64"/>
      <c r="G80" s="65"/>
      <c r="H80" s="66"/>
      <c r="I80" s="67" t="str">
        <f t="shared" si="3"/>
        <v/>
      </c>
      <c r="J80" s="68" t="str">
        <f>IFERROR(VLOOKUP($A80,#REF!,8,0)&amp;"","")</f>
        <v/>
      </c>
      <c r="K80" s="53"/>
    </row>
    <row r="81" spans="1:17" ht="52" customHeight="1">
      <c r="C81" s="63"/>
      <c r="D81" s="64"/>
      <c r="E81" s="64"/>
      <c r="F81" s="64"/>
      <c r="G81" s="65"/>
      <c r="H81" s="66"/>
      <c r="I81" s="67" t="str">
        <f t="shared" si="3"/>
        <v/>
      </c>
      <c r="J81" s="68" t="str">
        <f>IFERROR(VLOOKUP($A81,#REF!,8,0)&amp;"","")</f>
        <v/>
      </c>
      <c r="K81" s="53"/>
    </row>
    <row r="82" spans="1:17" ht="52" customHeight="1">
      <c r="C82" s="63"/>
      <c r="D82" s="64"/>
      <c r="E82" s="64"/>
      <c r="F82" s="64"/>
      <c r="G82" s="65"/>
      <c r="H82" s="66"/>
      <c r="I82" s="67" t="str">
        <f t="shared" si="3"/>
        <v/>
      </c>
      <c r="J82" s="68" t="str">
        <f>IFERROR(VLOOKUP($A82,#REF!,8,0)&amp;"","")</f>
        <v/>
      </c>
      <c r="K82" s="53"/>
    </row>
    <row r="83" spans="1:17" ht="52" customHeight="1">
      <c r="C83" s="63"/>
      <c r="D83" s="64"/>
      <c r="E83" s="64"/>
      <c r="F83" s="64"/>
      <c r="G83" s="65"/>
      <c r="H83" s="66"/>
      <c r="I83" s="67" t="str">
        <f t="shared" si="3"/>
        <v/>
      </c>
      <c r="J83" s="68" t="str">
        <f>IFERROR(VLOOKUP($A83,#REF!,8,0)&amp;"","")</f>
        <v/>
      </c>
      <c r="K83" s="53"/>
    </row>
    <row r="84" spans="1:17" ht="52" customHeight="1">
      <c r="C84" s="63"/>
      <c r="D84" s="64"/>
      <c r="E84" s="64"/>
      <c r="F84" s="64"/>
      <c r="G84" s="65"/>
      <c r="H84" s="66"/>
      <c r="I84" s="67" t="str">
        <f t="shared" si="3"/>
        <v/>
      </c>
      <c r="J84" s="68" t="str">
        <f>IFERROR(VLOOKUP($A84,#REF!,8,0)&amp;"","")</f>
        <v/>
      </c>
      <c r="K84" s="53"/>
    </row>
    <row r="85" spans="1:17" ht="52" customHeight="1">
      <c r="C85" s="63"/>
      <c r="D85" s="64"/>
      <c r="E85" s="64"/>
      <c r="F85" s="64"/>
      <c r="G85" s="65"/>
      <c r="H85" s="66"/>
      <c r="I85" s="67" t="str">
        <f t="shared" si="3"/>
        <v/>
      </c>
      <c r="J85" s="68" t="str">
        <f>IFERROR(VLOOKUP($A85,#REF!,8,0)&amp;"","")</f>
        <v/>
      </c>
      <c r="K85" s="53"/>
      <c r="M85" s="206" t="s">
        <v>172</v>
      </c>
      <c r="N85" s="206"/>
      <c r="O85" s="206"/>
      <c r="P85" s="206"/>
      <c r="Q85" s="206"/>
    </row>
    <row r="86" spans="1:17" ht="52" customHeight="1">
      <c r="C86" s="63"/>
      <c r="D86" s="64"/>
      <c r="E86" s="64"/>
      <c r="F86" s="64"/>
      <c r="G86" s="65"/>
      <c r="H86" s="66"/>
      <c r="I86" s="67" t="str">
        <f t="shared" si="3"/>
        <v/>
      </c>
      <c r="J86" s="68" t="str">
        <f>IFERROR(VLOOKUP($A86,#REF!,8,0)&amp;"","")</f>
        <v/>
      </c>
      <c r="K86" s="53"/>
      <c r="M86" s="205">
        <f>IF(D70="", "", SUM(I70:I87))</f>
        <v>0</v>
      </c>
      <c r="N86" s="205"/>
      <c r="O86" s="205"/>
      <c r="P86" s="205"/>
      <c r="Q86" s="205"/>
    </row>
    <row r="87" spans="1:17" ht="51" customHeight="1">
      <c r="C87" s="63"/>
      <c r="D87" s="64"/>
      <c r="E87" s="64"/>
      <c r="F87" s="64"/>
      <c r="G87" s="65"/>
      <c r="H87" s="66"/>
      <c r="I87" s="67" t="str">
        <f t="shared" si="3"/>
        <v/>
      </c>
      <c r="J87" s="68" t="str">
        <f>IFERROR(VLOOKUP($A87,#REF!,8,0)&amp;"","")</f>
        <v/>
      </c>
      <c r="K87" s="53"/>
      <c r="M87" s="207" t="s">
        <v>111</v>
      </c>
      <c r="N87" s="207"/>
    </row>
    <row r="88" spans="1:17" ht="12" customHeight="1">
      <c r="C88" s="37"/>
      <c r="D88" s="70"/>
      <c r="E88" s="70"/>
      <c r="F88" s="70"/>
      <c r="G88" s="71"/>
      <c r="H88" s="72"/>
      <c r="I88" s="73"/>
      <c r="J88" s="74"/>
      <c r="L88" s="75"/>
      <c r="M88" s="208"/>
      <c r="N88" s="208"/>
    </row>
    <row r="89" spans="1:17" ht="34" customHeight="1">
      <c r="A89" s="43" t="s">
        <v>44</v>
      </c>
      <c r="C89" s="44"/>
      <c r="D89" s="44"/>
      <c r="E89" s="44"/>
      <c r="F89" s="44" t="s">
        <v>148</v>
      </c>
      <c r="G89" s="44"/>
      <c r="H89" s="44"/>
      <c r="I89" s="44"/>
      <c r="J89" s="44"/>
    </row>
    <row r="90" spans="1:17" ht="25" customHeight="1" thickBot="1">
      <c r="A90" s="47" t="s">
        <v>45</v>
      </c>
      <c r="C90" s="48"/>
      <c r="D90" s="49" t="s">
        <v>0</v>
      </c>
      <c r="E90" s="49" t="s">
        <v>104</v>
      </c>
      <c r="F90" s="49" t="s">
        <v>1</v>
      </c>
      <c r="G90" s="50" t="s">
        <v>42</v>
      </c>
      <c r="H90" s="51" t="s">
        <v>2</v>
      </c>
      <c r="I90" s="52" t="s">
        <v>3</v>
      </c>
      <c r="J90" s="49" t="s">
        <v>4</v>
      </c>
      <c r="K90" s="53"/>
    </row>
    <row r="91" spans="1:17" ht="50" customHeight="1" thickBot="1">
      <c r="C91" s="55"/>
      <c r="D91" s="56" t="s">
        <v>154</v>
      </c>
      <c r="E91" s="56"/>
      <c r="F91" s="56"/>
      <c r="G91" s="57"/>
      <c r="H91" s="58"/>
      <c r="I91" s="59"/>
      <c r="J91" s="60" t="e" vm="2">
        <v>#VALUE!</v>
      </c>
      <c r="K91" s="53"/>
    </row>
    <row r="92" spans="1:17" ht="52" customHeight="1">
      <c r="B92" s="62"/>
      <c r="C92" s="63"/>
      <c r="D92" s="64" t="s">
        <v>155</v>
      </c>
      <c r="E92" s="64"/>
      <c r="F92" s="64"/>
      <c r="G92" s="65"/>
      <c r="H92" s="66"/>
      <c r="I92" s="67" t="str">
        <f>IF(AND(F92&lt;&gt;"", H92&lt;&gt;""), F92*H92, "")</f>
        <v/>
      </c>
      <c r="J92" s="68" t="str">
        <f>IFERROR(VLOOKUP($A92,#REF!,8,0)&amp;"","")</f>
        <v/>
      </c>
      <c r="K92" s="53"/>
    </row>
    <row r="93" spans="1:17" ht="52" customHeight="1">
      <c r="C93" s="63"/>
      <c r="D93" s="64"/>
      <c r="E93" s="64"/>
      <c r="F93" s="64"/>
      <c r="G93" s="65"/>
      <c r="H93" s="66"/>
      <c r="I93" s="67" t="str">
        <f t="shared" ref="I93:I109" si="4">IF(AND(F93&lt;&gt;"", H93&lt;&gt;""), F93*H93, "")</f>
        <v/>
      </c>
      <c r="J93" s="68" t="str">
        <f>IFERROR(VLOOKUP($A93,#REF!,8,0)&amp;"","")</f>
        <v/>
      </c>
      <c r="K93" s="53"/>
    </row>
    <row r="94" spans="1:17" ht="52" customHeight="1">
      <c r="C94" s="63"/>
      <c r="D94" s="64"/>
      <c r="E94" s="64"/>
      <c r="F94" s="64"/>
      <c r="G94" s="65"/>
      <c r="H94" s="66"/>
      <c r="I94" s="67" t="str">
        <f t="shared" si="4"/>
        <v/>
      </c>
      <c r="J94" s="68" t="str">
        <f>IFERROR(VLOOKUP($A94,#REF!,8,0)&amp;"","")</f>
        <v/>
      </c>
      <c r="K94" s="53"/>
    </row>
    <row r="95" spans="1:17" ht="52" customHeight="1">
      <c r="C95" s="63"/>
      <c r="D95" s="64"/>
      <c r="E95" s="64"/>
      <c r="F95" s="64"/>
      <c r="G95" s="65"/>
      <c r="H95" s="66"/>
      <c r="I95" s="67" t="str">
        <f t="shared" si="4"/>
        <v/>
      </c>
      <c r="J95" s="68" t="str">
        <f>IFERROR(VLOOKUP($A95,#REF!,8,0)&amp;"","")</f>
        <v/>
      </c>
      <c r="K95" s="53"/>
    </row>
    <row r="96" spans="1:17" ht="52" customHeight="1">
      <c r="C96" s="63"/>
      <c r="D96" s="64"/>
      <c r="E96" s="64"/>
      <c r="F96" s="64"/>
      <c r="G96" s="65"/>
      <c r="H96" s="66"/>
      <c r="I96" s="67" t="str">
        <f t="shared" si="4"/>
        <v/>
      </c>
      <c r="J96" s="68" t="str">
        <f>IFERROR(VLOOKUP($A96,#REF!,8,0)&amp;"","")</f>
        <v/>
      </c>
      <c r="K96" s="53"/>
    </row>
    <row r="97" spans="1:17" ht="52" customHeight="1">
      <c r="C97" s="63"/>
      <c r="D97" s="64"/>
      <c r="E97" s="64"/>
      <c r="F97" s="64"/>
      <c r="G97" s="65"/>
      <c r="H97" s="66"/>
      <c r="I97" s="67" t="str">
        <f t="shared" si="4"/>
        <v/>
      </c>
      <c r="J97" s="68" t="str">
        <f>IFERROR(VLOOKUP($A97,#REF!,8,0)&amp;"","")</f>
        <v/>
      </c>
      <c r="K97" s="53"/>
    </row>
    <row r="98" spans="1:17" ht="52" customHeight="1">
      <c r="C98" s="63"/>
      <c r="D98" s="64"/>
      <c r="E98" s="64"/>
      <c r="F98" s="64"/>
      <c r="G98" s="65"/>
      <c r="H98" s="66"/>
      <c r="I98" s="67" t="str">
        <f t="shared" si="4"/>
        <v/>
      </c>
      <c r="J98" s="68" t="str">
        <f>IFERROR(VLOOKUP($A98,#REF!,8,0)&amp;"","")</f>
        <v/>
      </c>
      <c r="K98" s="53"/>
    </row>
    <row r="99" spans="1:17" ht="52" customHeight="1">
      <c r="C99" s="63"/>
      <c r="D99" s="64"/>
      <c r="E99" s="64"/>
      <c r="F99" s="64"/>
      <c r="G99" s="65"/>
      <c r="H99" s="66"/>
      <c r="I99" s="67" t="str">
        <f t="shared" si="4"/>
        <v/>
      </c>
      <c r="J99" s="68" t="str">
        <f>IFERROR(VLOOKUP($A99,#REF!,8,0)&amp;"","")</f>
        <v/>
      </c>
      <c r="K99" s="53"/>
    </row>
    <row r="100" spans="1:17" ht="52" customHeight="1">
      <c r="C100" s="63"/>
      <c r="D100" s="64"/>
      <c r="E100" s="64"/>
      <c r="F100" s="64"/>
      <c r="G100" s="65"/>
      <c r="H100" s="66"/>
      <c r="I100" s="67" t="str">
        <f t="shared" si="4"/>
        <v/>
      </c>
      <c r="J100" s="68" t="str">
        <f>IFERROR(VLOOKUP($A100,#REF!,8,0)&amp;"","")</f>
        <v/>
      </c>
      <c r="K100" s="53"/>
    </row>
    <row r="101" spans="1:17" ht="52" customHeight="1">
      <c r="C101" s="63"/>
      <c r="D101" s="64"/>
      <c r="E101" s="64"/>
      <c r="F101" s="64"/>
      <c r="G101" s="65"/>
      <c r="H101" s="66"/>
      <c r="I101" s="67" t="str">
        <f t="shared" si="4"/>
        <v/>
      </c>
      <c r="J101" s="68" t="str">
        <f>IFERROR(VLOOKUP($A101,#REF!,8,0)&amp;"","")</f>
        <v/>
      </c>
      <c r="K101" s="53"/>
    </row>
    <row r="102" spans="1:17" ht="52" customHeight="1">
      <c r="C102" s="63"/>
      <c r="D102" s="64"/>
      <c r="E102" s="64"/>
      <c r="F102" s="64"/>
      <c r="G102" s="65"/>
      <c r="H102" s="66"/>
      <c r="I102" s="67" t="str">
        <f t="shared" si="4"/>
        <v/>
      </c>
      <c r="J102" s="68" t="str">
        <f>IFERROR(VLOOKUP($A102,#REF!,8,0)&amp;"","")</f>
        <v/>
      </c>
      <c r="K102" s="53"/>
    </row>
    <row r="103" spans="1:17" ht="52" customHeight="1">
      <c r="C103" s="63"/>
      <c r="D103" s="64"/>
      <c r="E103" s="64"/>
      <c r="F103" s="64"/>
      <c r="G103" s="65"/>
      <c r="H103" s="66"/>
      <c r="I103" s="67" t="str">
        <f t="shared" si="4"/>
        <v/>
      </c>
      <c r="J103" s="68" t="str">
        <f>IFERROR(VLOOKUP($A103,#REF!,8,0)&amp;"","")</f>
        <v/>
      </c>
      <c r="K103" s="53"/>
    </row>
    <row r="104" spans="1:17" ht="52" customHeight="1">
      <c r="C104" s="63"/>
      <c r="D104" s="64"/>
      <c r="E104" s="64"/>
      <c r="F104" s="64"/>
      <c r="G104" s="65"/>
      <c r="H104" s="66"/>
      <c r="I104" s="67" t="str">
        <f t="shared" si="4"/>
        <v/>
      </c>
      <c r="J104" s="68" t="str">
        <f>IFERROR(VLOOKUP($A104,#REF!,8,0)&amp;"","")</f>
        <v/>
      </c>
      <c r="K104" s="53"/>
    </row>
    <row r="105" spans="1:17" ht="52" customHeight="1">
      <c r="C105" s="63"/>
      <c r="D105" s="64"/>
      <c r="E105" s="64"/>
      <c r="F105" s="64"/>
      <c r="G105" s="65"/>
      <c r="H105" s="66"/>
      <c r="I105" s="67" t="str">
        <f t="shared" si="4"/>
        <v/>
      </c>
      <c r="J105" s="68" t="str">
        <f>IFERROR(VLOOKUP($A105,#REF!,8,0)&amp;"","")</f>
        <v/>
      </c>
      <c r="K105" s="53"/>
    </row>
    <row r="106" spans="1:17" ht="52" customHeight="1">
      <c r="C106" s="63"/>
      <c r="D106" s="64"/>
      <c r="E106" s="64"/>
      <c r="F106" s="64"/>
      <c r="G106" s="65"/>
      <c r="H106" s="66"/>
      <c r="I106" s="67" t="str">
        <f t="shared" si="4"/>
        <v/>
      </c>
      <c r="J106" s="68" t="str">
        <f>IFERROR(VLOOKUP($A106,#REF!,8,0)&amp;"","")</f>
        <v/>
      </c>
      <c r="K106" s="53"/>
    </row>
    <row r="107" spans="1:17" ht="52" customHeight="1">
      <c r="C107" s="63"/>
      <c r="D107" s="64"/>
      <c r="E107" s="64"/>
      <c r="F107" s="64"/>
      <c r="G107" s="65"/>
      <c r="H107" s="66"/>
      <c r="I107" s="67" t="str">
        <f t="shared" si="4"/>
        <v/>
      </c>
      <c r="J107" s="68" t="str">
        <f>IFERROR(VLOOKUP($A107,#REF!,8,0)&amp;"","")</f>
        <v/>
      </c>
      <c r="K107" s="53"/>
      <c r="M107" s="206" t="s">
        <v>172</v>
      </c>
      <c r="N107" s="206"/>
      <c r="O107" s="206"/>
      <c r="P107" s="206"/>
      <c r="Q107" s="206"/>
    </row>
    <row r="108" spans="1:17" ht="52" customHeight="1">
      <c r="C108" s="63"/>
      <c r="D108" s="64"/>
      <c r="E108" s="64"/>
      <c r="F108" s="64"/>
      <c r="G108" s="65"/>
      <c r="H108" s="66"/>
      <c r="I108" s="67" t="str">
        <f t="shared" si="4"/>
        <v/>
      </c>
      <c r="J108" s="68" t="str">
        <f>IFERROR(VLOOKUP($A108,#REF!,8,0)&amp;"","")</f>
        <v/>
      </c>
      <c r="K108" s="53"/>
      <c r="M108" s="205">
        <f>IF(D92="", "", SUM(I92:I109))</f>
        <v>0</v>
      </c>
      <c r="N108" s="205"/>
      <c r="O108" s="205"/>
      <c r="P108" s="205"/>
      <c r="Q108" s="205"/>
    </row>
    <row r="109" spans="1:17" ht="51" customHeight="1">
      <c r="C109" s="63"/>
      <c r="D109" s="64"/>
      <c r="E109" s="64"/>
      <c r="F109" s="64"/>
      <c r="G109" s="65"/>
      <c r="H109" s="66"/>
      <c r="I109" s="67" t="str">
        <f t="shared" si="4"/>
        <v/>
      </c>
      <c r="J109" s="68" t="str">
        <f>IFERROR(VLOOKUP($A109,#REF!,8,0)&amp;"","")</f>
        <v/>
      </c>
      <c r="K109" s="53"/>
      <c r="M109" s="207" t="s">
        <v>112</v>
      </c>
      <c r="N109" s="207"/>
    </row>
    <row r="110" spans="1:17" ht="12" customHeight="1">
      <c r="C110" s="37"/>
      <c r="D110" s="70"/>
      <c r="E110" s="70"/>
      <c r="F110" s="70"/>
      <c r="G110" s="71"/>
      <c r="H110" s="72"/>
      <c r="I110" s="73"/>
      <c r="J110" s="74"/>
      <c r="L110" s="75"/>
      <c r="M110" s="208"/>
      <c r="N110" s="208"/>
    </row>
    <row r="111" spans="1:17" ht="34" customHeight="1">
      <c r="A111" s="43" t="s">
        <v>44</v>
      </c>
      <c r="C111" s="76"/>
      <c r="D111" s="76"/>
      <c r="E111" s="76"/>
      <c r="F111" s="44" t="s">
        <v>148</v>
      </c>
      <c r="G111" s="76"/>
      <c r="H111" s="76"/>
      <c r="I111" s="76"/>
      <c r="J111" s="76"/>
    </row>
    <row r="112" spans="1:17" ht="25" customHeight="1" thickBot="1">
      <c r="A112" s="47" t="s">
        <v>45</v>
      </c>
      <c r="C112" s="48"/>
      <c r="D112" s="49" t="s">
        <v>0</v>
      </c>
      <c r="E112" s="49" t="s">
        <v>104</v>
      </c>
      <c r="F112" s="49" t="s">
        <v>1</v>
      </c>
      <c r="G112" s="50" t="s">
        <v>42</v>
      </c>
      <c r="H112" s="51" t="s">
        <v>2</v>
      </c>
      <c r="I112" s="52" t="s">
        <v>3</v>
      </c>
      <c r="J112" s="49" t="s">
        <v>4</v>
      </c>
      <c r="K112" s="53"/>
    </row>
    <row r="113" spans="2:11" ht="50" customHeight="1" thickBot="1">
      <c r="C113" s="55"/>
      <c r="D113" s="56" t="s">
        <v>154</v>
      </c>
      <c r="E113" s="56"/>
      <c r="F113" s="56"/>
      <c r="G113" s="57"/>
      <c r="H113" s="58"/>
      <c r="I113" s="59"/>
      <c r="J113" s="60" t="e" vm="2">
        <v>#VALUE!</v>
      </c>
      <c r="K113" s="53"/>
    </row>
    <row r="114" spans="2:11" ht="52" customHeight="1">
      <c r="B114" s="62"/>
      <c r="C114" s="63"/>
      <c r="D114" s="64" t="s">
        <v>155</v>
      </c>
      <c r="E114" s="64"/>
      <c r="F114" s="64"/>
      <c r="G114" s="65"/>
      <c r="H114" s="66"/>
      <c r="I114" s="67" t="str">
        <f>IF(AND(F114&lt;&gt;"", H114&lt;&gt;""), F114*H114, "")</f>
        <v/>
      </c>
      <c r="J114" s="68" t="str">
        <f>IFERROR(VLOOKUP($A114,#REF!,8,0)&amp;"","")</f>
        <v/>
      </c>
      <c r="K114" s="53"/>
    </row>
    <row r="115" spans="2:11" ht="52" customHeight="1">
      <c r="C115" s="63"/>
      <c r="D115" s="64"/>
      <c r="E115" s="64"/>
      <c r="F115" s="64"/>
      <c r="G115" s="65"/>
      <c r="H115" s="66"/>
      <c r="I115" s="67" t="str">
        <f t="shared" ref="I115:I131" si="5">IF(AND(F115&lt;&gt;"", H115&lt;&gt;""), F115*H115, "")</f>
        <v/>
      </c>
      <c r="J115" s="68" t="str">
        <f>IFERROR(VLOOKUP($A115,#REF!,8,0)&amp;"","")</f>
        <v/>
      </c>
      <c r="K115" s="53"/>
    </row>
    <row r="116" spans="2:11" ht="52" customHeight="1">
      <c r="C116" s="63"/>
      <c r="D116" s="64"/>
      <c r="E116" s="64"/>
      <c r="F116" s="64"/>
      <c r="G116" s="65"/>
      <c r="H116" s="66"/>
      <c r="I116" s="67" t="str">
        <f t="shared" si="5"/>
        <v/>
      </c>
      <c r="J116" s="68" t="str">
        <f>IFERROR(VLOOKUP($A116,#REF!,8,0)&amp;"","")</f>
        <v/>
      </c>
      <c r="K116" s="53"/>
    </row>
    <row r="117" spans="2:11" ht="52" customHeight="1">
      <c r="C117" s="63"/>
      <c r="D117" s="64"/>
      <c r="E117" s="64"/>
      <c r="F117" s="64"/>
      <c r="G117" s="65"/>
      <c r="H117" s="66"/>
      <c r="I117" s="67" t="str">
        <f t="shared" si="5"/>
        <v/>
      </c>
      <c r="J117" s="68" t="str">
        <f>IFERROR(VLOOKUP($A117,#REF!,8,0)&amp;"","")</f>
        <v/>
      </c>
      <c r="K117" s="53"/>
    </row>
    <row r="118" spans="2:11" ht="52" customHeight="1">
      <c r="C118" s="63"/>
      <c r="D118" s="64"/>
      <c r="E118" s="64"/>
      <c r="F118" s="64"/>
      <c r="G118" s="65"/>
      <c r="H118" s="66"/>
      <c r="I118" s="67" t="str">
        <f t="shared" si="5"/>
        <v/>
      </c>
      <c r="J118" s="68" t="str">
        <f>IFERROR(VLOOKUP($A118,#REF!,8,0)&amp;"","")</f>
        <v/>
      </c>
      <c r="K118" s="53"/>
    </row>
    <row r="119" spans="2:11" ht="52" customHeight="1">
      <c r="C119" s="63"/>
      <c r="D119" s="64"/>
      <c r="E119" s="64"/>
      <c r="F119" s="64"/>
      <c r="G119" s="65"/>
      <c r="H119" s="66"/>
      <c r="I119" s="67" t="str">
        <f t="shared" si="5"/>
        <v/>
      </c>
      <c r="J119" s="68" t="str">
        <f>IFERROR(VLOOKUP($A119,#REF!,8,0)&amp;"","")</f>
        <v/>
      </c>
      <c r="K119" s="53"/>
    </row>
    <row r="120" spans="2:11" ht="52" customHeight="1">
      <c r="C120" s="63"/>
      <c r="D120" s="64"/>
      <c r="E120" s="64"/>
      <c r="F120" s="64"/>
      <c r="G120" s="65"/>
      <c r="H120" s="66"/>
      <c r="I120" s="67" t="str">
        <f t="shared" si="5"/>
        <v/>
      </c>
      <c r="J120" s="68" t="str">
        <f>IFERROR(VLOOKUP($A120,#REF!,8,0)&amp;"","")</f>
        <v/>
      </c>
      <c r="K120" s="53"/>
    </row>
    <row r="121" spans="2:11" ht="52" customHeight="1">
      <c r="C121" s="63"/>
      <c r="D121" s="64"/>
      <c r="E121" s="64"/>
      <c r="F121" s="64"/>
      <c r="G121" s="65"/>
      <c r="H121" s="66"/>
      <c r="I121" s="67" t="str">
        <f t="shared" si="5"/>
        <v/>
      </c>
      <c r="J121" s="68" t="str">
        <f>IFERROR(VLOOKUP($A121,#REF!,8,0)&amp;"","")</f>
        <v/>
      </c>
      <c r="K121" s="53"/>
    </row>
    <row r="122" spans="2:11" ht="52" customHeight="1">
      <c r="C122" s="63"/>
      <c r="D122" s="64"/>
      <c r="E122" s="64"/>
      <c r="F122" s="64"/>
      <c r="G122" s="65"/>
      <c r="H122" s="66"/>
      <c r="I122" s="67" t="str">
        <f t="shared" si="5"/>
        <v/>
      </c>
      <c r="J122" s="68" t="str">
        <f>IFERROR(VLOOKUP($A122,#REF!,8,0)&amp;"","")</f>
        <v/>
      </c>
      <c r="K122" s="53"/>
    </row>
    <row r="123" spans="2:11" ht="52" customHeight="1">
      <c r="C123" s="63"/>
      <c r="D123" s="64"/>
      <c r="E123" s="64"/>
      <c r="F123" s="64"/>
      <c r="G123" s="65"/>
      <c r="H123" s="66"/>
      <c r="I123" s="67" t="str">
        <f t="shared" si="5"/>
        <v/>
      </c>
      <c r="J123" s="68" t="str">
        <f>IFERROR(VLOOKUP($A123,#REF!,8,0)&amp;"","")</f>
        <v/>
      </c>
      <c r="K123" s="53"/>
    </row>
    <row r="124" spans="2:11" ht="52" customHeight="1">
      <c r="C124" s="63"/>
      <c r="D124" s="64"/>
      <c r="E124" s="64"/>
      <c r="F124" s="64"/>
      <c r="G124" s="65"/>
      <c r="H124" s="66"/>
      <c r="I124" s="67" t="str">
        <f t="shared" si="5"/>
        <v/>
      </c>
      <c r="J124" s="68" t="str">
        <f>IFERROR(VLOOKUP($A124,#REF!,8,0)&amp;"","")</f>
        <v/>
      </c>
      <c r="K124" s="53"/>
    </row>
    <row r="125" spans="2:11" ht="52" customHeight="1">
      <c r="C125" s="63"/>
      <c r="D125" s="64"/>
      <c r="E125" s="64"/>
      <c r="F125" s="64"/>
      <c r="G125" s="65"/>
      <c r="H125" s="66"/>
      <c r="I125" s="67" t="str">
        <f t="shared" si="5"/>
        <v/>
      </c>
      <c r="J125" s="68" t="str">
        <f>IFERROR(VLOOKUP($A125,#REF!,8,0)&amp;"","")</f>
        <v/>
      </c>
      <c r="K125" s="53"/>
    </row>
    <row r="126" spans="2:11" ht="52" customHeight="1">
      <c r="C126" s="63"/>
      <c r="D126" s="64"/>
      <c r="E126" s="64"/>
      <c r="F126" s="64"/>
      <c r="G126" s="65"/>
      <c r="H126" s="66"/>
      <c r="I126" s="67" t="str">
        <f t="shared" si="5"/>
        <v/>
      </c>
      <c r="J126" s="68" t="str">
        <f>IFERROR(VLOOKUP($A126,#REF!,8,0)&amp;"","")</f>
        <v/>
      </c>
      <c r="K126" s="53"/>
    </row>
    <row r="127" spans="2:11" ht="52" customHeight="1">
      <c r="C127" s="63"/>
      <c r="D127" s="64"/>
      <c r="E127" s="64"/>
      <c r="F127" s="64"/>
      <c r="G127" s="65"/>
      <c r="H127" s="66"/>
      <c r="I127" s="67" t="str">
        <f t="shared" si="5"/>
        <v/>
      </c>
      <c r="J127" s="68" t="str">
        <f>IFERROR(VLOOKUP($A127,#REF!,8,0)&amp;"","")</f>
        <v/>
      </c>
      <c r="K127" s="53"/>
    </row>
    <row r="128" spans="2:11" ht="52" customHeight="1">
      <c r="C128" s="63"/>
      <c r="D128" s="64"/>
      <c r="E128" s="64"/>
      <c r="F128" s="64"/>
      <c r="G128" s="65"/>
      <c r="H128" s="66"/>
      <c r="I128" s="67" t="str">
        <f t="shared" si="5"/>
        <v/>
      </c>
      <c r="J128" s="68" t="str">
        <f>IFERROR(VLOOKUP($A128,#REF!,8,0)&amp;"","")</f>
        <v/>
      </c>
      <c r="K128" s="53"/>
    </row>
    <row r="129" spans="1:17" ht="52" customHeight="1">
      <c r="C129" s="63"/>
      <c r="D129" s="64"/>
      <c r="E129" s="64"/>
      <c r="F129" s="64"/>
      <c r="G129" s="65"/>
      <c r="H129" s="66"/>
      <c r="I129" s="67" t="str">
        <f t="shared" si="5"/>
        <v/>
      </c>
      <c r="J129" s="68" t="str">
        <f>IFERROR(VLOOKUP($A129,#REF!,8,0)&amp;"","")</f>
        <v/>
      </c>
      <c r="K129" s="53"/>
      <c r="M129" s="206" t="s">
        <v>172</v>
      </c>
      <c r="N129" s="206"/>
      <c r="O129" s="206"/>
      <c r="P129" s="206"/>
      <c r="Q129" s="206"/>
    </row>
    <row r="130" spans="1:17" ht="52" customHeight="1">
      <c r="C130" s="63"/>
      <c r="D130" s="64"/>
      <c r="E130" s="64"/>
      <c r="F130" s="64"/>
      <c r="G130" s="65"/>
      <c r="H130" s="66"/>
      <c r="I130" s="67" t="str">
        <f t="shared" si="5"/>
        <v/>
      </c>
      <c r="J130" s="68" t="str">
        <f>IFERROR(VLOOKUP($A130,#REF!,8,0)&amp;"","")</f>
        <v/>
      </c>
      <c r="K130" s="53"/>
      <c r="M130" s="205">
        <f>IF(D114="", "", SUM(I114:I131))</f>
        <v>0</v>
      </c>
      <c r="N130" s="205"/>
      <c r="O130" s="205"/>
      <c r="P130" s="205"/>
      <c r="Q130" s="205"/>
    </row>
    <row r="131" spans="1:17" ht="51" customHeight="1">
      <c r="C131" s="63"/>
      <c r="D131" s="64"/>
      <c r="E131" s="64"/>
      <c r="F131" s="64"/>
      <c r="G131" s="65"/>
      <c r="H131" s="66"/>
      <c r="I131" s="67" t="str">
        <f t="shared" si="5"/>
        <v/>
      </c>
      <c r="J131" s="68" t="str">
        <f>IFERROR(VLOOKUP($A131,#REF!,8,0)&amp;"","")</f>
        <v/>
      </c>
      <c r="K131" s="53"/>
      <c r="M131" s="209" t="s">
        <v>113</v>
      </c>
      <c r="N131" s="209"/>
    </row>
    <row r="132" spans="1:17" ht="12" customHeight="1">
      <c r="C132" s="37"/>
      <c r="D132" s="70"/>
      <c r="E132" s="70"/>
      <c r="F132" s="70"/>
      <c r="G132" s="71"/>
      <c r="H132" s="72"/>
      <c r="I132" s="73"/>
      <c r="J132" s="74"/>
      <c r="L132" s="75"/>
      <c r="M132" s="210"/>
      <c r="N132" s="210"/>
    </row>
    <row r="133" spans="1:17" ht="34" customHeight="1">
      <c r="A133" s="43" t="s">
        <v>44</v>
      </c>
      <c r="C133" s="76"/>
      <c r="D133" s="76"/>
      <c r="E133" s="76"/>
      <c r="F133" s="44" t="s">
        <v>148</v>
      </c>
      <c r="G133" s="76"/>
      <c r="H133" s="76"/>
      <c r="I133" s="76"/>
      <c r="J133" s="76"/>
    </row>
    <row r="134" spans="1:17" ht="25" customHeight="1" thickBot="1">
      <c r="A134" s="47" t="s">
        <v>45</v>
      </c>
      <c r="C134" s="48"/>
      <c r="D134" s="49" t="s">
        <v>0</v>
      </c>
      <c r="E134" s="49" t="s">
        <v>104</v>
      </c>
      <c r="F134" s="49" t="s">
        <v>1</v>
      </c>
      <c r="G134" s="50" t="s">
        <v>42</v>
      </c>
      <c r="H134" s="51" t="s">
        <v>2</v>
      </c>
      <c r="I134" s="52" t="s">
        <v>3</v>
      </c>
      <c r="J134" s="49" t="s">
        <v>4</v>
      </c>
      <c r="K134" s="53"/>
    </row>
    <row r="135" spans="1:17" ht="50" customHeight="1" thickBot="1">
      <c r="C135" s="55"/>
      <c r="D135" s="56" t="s">
        <v>154</v>
      </c>
      <c r="E135" s="56"/>
      <c r="F135" s="56"/>
      <c r="G135" s="57"/>
      <c r="H135" s="58"/>
      <c r="I135" s="59"/>
      <c r="J135" s="60" t="e" vm="2">
        <v>#VALUE!</v>
      </c>
      <c r="K135" s="53"/>
    </row>
    <row r="136" spans="1:17" ht="52" customHeight="1">
      <c r="B136" s="62"/>
      <c r="C136" s="63"/>
      <c r="D136" s="64" t="s">
        <v>155</v>
      </c>
      <c r="E136" s="64"/>
      <c r="F136" s="64"/>
      <c r="G136" s="65"/>
      <c r="H136" s="66"/>
      <c r="I136" s="67" t="str">
        <f>IF(AND(F136&lt;&gt;"", H136&lt;&gt;""), F136*H136, "")</f>
        <v/>
      </c>
      <c r="J136" s="68" t="str">
        <f>IFERROR(VLOOKUP($A136,#REF!,8,0)&amp;"","")</f>
        <v/>
      </c>
      <c r="K136" s="53"/>
    </row>
    <row r="137" spans="1:17" ht="52" customHeight="1">
      <c r="C137" s="63"/>
      <c r="D137" s="64"/>
      <c r="E137" s="64"/>
      <c r="F137" s="64"/>
      <c r="G137" s="65"/>
      <c r="H137" s="66"/>
      <c r="I137" s="67" t="str">
        <f t="shared" ref="I137:I153" si="6">IF(AND(F137&lt;&gt;"", H137&lt;&gt;""), F137*H137, "")</f>
        <v/>
      </c>
      <c r="J137" s="68" t="str">
        <f>IFERROR(VLOOKUP($A137,#REF!,8,0)&amp;"","")</f>
        <v/>
      </c>
      <c r="K137" s="53"/>
    </row>
    <row r="138" spans="1:17" ht="52" customHeight="1">
      <c r="C138" s="63"/>
      <c r="D138" s="64"/>
      <c r="E138" s="64"/>
      <c r="F138" s="64"/>
      <c r="G138" s="65"/>
      <c r="H138" s="66"/>
      <c r="I138" s="67" t="str">
        <f t="shared" si="6"/>
        <v/>
      </c>
      <c r="J138" s="68" t="str">
        <f>IFERROR(VLOOKUP($A138,#REF!,8,0)&amp;"","")</f>
        <v/>
      </c>
      <c r="K138" s="53"/>
    </row>
    <row r="139" spans="1:17" ht="52" customHeight="1">
      <c r="C139" s="63"/>
      <c r="D139" s="64"/>
      <c r="E139" s="64"/>
      <c r="F139" s="64"/>
      <c r="G139" s="65"/>
      <c r="H139" s="66"/>
      <c r="I139" s="67" t="str">
        <f t="shared" si="6"/>
        <v/>
      </c>
      <c r="J139" s="68" t="str">
        <f>IFERROR(VLOOKUP($A139,#REF!,8,0)&amp;"","")</f>
        <v/>
      </c>
      <c r="K139" s="53"/>
    </row>
    <row r="140" spans="1:17" ht="52" customHeight="1">
      <c r="C140" s="63"/>
      <c r="D140" s="64"/>
      <c r="E140" s="64"/>
      <c r="F140" s="64"/>
      <c r="G140" s="65"/>
      <c r="H140" s="66"/>
      <c r="I140" s="67" t="str">
        <f t="shared" si="6"/>
        <v/>
      </c>
      <c r="J140" s="68" t="str">
        <f>IFERROR(VLOOKUP($A140,#REF!,8,0)&amp;"","")</f>
        <v/>
      </c>
      <c r="K140" s="53"/>
    </row>
    <row r="141" spans="1:17" ht="52" customHeight="1">
      <c r="C141" s="63"/>
      <c r="D141" s="64"/>
      <c r="E141" s="64"/>
      <c r="F141" s="64"/>
      <c r="G141" s="65"/>
      <c r="H141" s="66"/>
      <c r="I141" s="67" t="str">
        <f t="shared" si="6"/>
        <v/>
      </c>
      <c r="J141" s="68" t="str">
        <f>IFERROR(VLOOKUP($A141,#REF!,8,0)&amp;"","")</f>
        <v/>
      </c>
      <c r="K141" s="53"/>
    </row>
    <row r="142" spans="1:17" ht="52" customHeight="1">
      <c r="C142" s="63"/>
      <c r="D142" s="64"/>
      <c r="E142" s="64"/>
      <c r="F142" s="64"/>
      <c r="G142" s="65"/>
      <c r="H142" s="66"/>
      <c r="I142" s="67" t="str">
        <f t="shared" si="6"/>
        <v/>
      </c>
      <c r="J142" s="68" t="str">
        <f>IFERROR(VLOOKUP($A142,#REF!,8,0)&amp;"","")</f>
        <v/>
      </c>
      <c r="K142" s="53"/>
    </row>
    <row r="143" spans="1:17" ht="52" customHeight="1">
      <c r="C143" s="63"/>
      <c r="D143" s="64"/>
      <c r="E143" s="64"/>
      <c r="F143" s="64"/>
      <c r="G143" s="65"/>
      <c r="H143" s="66"/>
      <c r="I143" s="67" t="str">
        <f t="shared" si="6"/>
        <v/>
      </c>
      <c r="J143" s="68" t="str">
        <f>IFERROR(VLOOKUP($A143,#REF!,8,0)&amp;"","")</f>
        <v/>
      </c>
      <c r="K143" s="53"/>
    </row>
    <row r="144" spans="1:17" ht="52" customHeight="1">
      <c r="C144" s="63"/>
      <c r="D144" s="64"/>
      <c r="E144" s="64"/>
      <c r="F144" s="64"/>
      <c r="G144" s="65"/>
      <c r="H144" s="66"/>
      <c r="I144" s="67" t="str">
        <f t="shared" si="6"/>
        <v/>
      </c>
      <c r="J144" s="68" t="str">
        <f>IFERROR(VLOOKUP($A144,#REF!,8,0)&amp;"","")</f>
        <v/>
      </c>
      <c r="K144" s="53"/>
    </row>
    <row r="145" spans="1:17" ht="52" customHeight="1">
      <c r="C145" s="63"/>
      <c r="D145" s="64"/>
      <c r="E145" s="64"/>
      <c r="F145" s="64"/>
      <c r="G145" s="65"/>
      <c r="H145" s="66"/>
      <c r="I145" s="67" t="str">
        <f t="shared" si="6"/>
        <v/>
      </c>
      <c r="J145" s="68" t="str">
        <f>IFERROR(VLOOKUP($A145,#REF!,8,0)&amp;"","")</f>
        <v/>
      </c>
      <c r="K145" s="53"/>
    </row>
    <row r="146" spans="1:17" ht="52" customHeight="1">
      <c r="C146" s="63"/>
      <c r="D146" s="64"/>
      <c r="E146" s="64"/>
      <c r="F146" s="64"/>
      <c r="G146" s="65"/>
      <c r="H146" s="66"/>
      <c r="I146" s="67" t="str">
        <f t="shared" si="6"/>
        <v/>
      </c>
      <c r="J146" s="68" t="str">
        <f>IFERROR(VLOOKUP($A146,#REF!,8,0)&amp;"","")</f>
        <v/>
      </c>
      <c r="K146" s="53"/>
    </row>
    <row r="147" spans="1:17" ht="52" customHeight="1">
      <c r="C147" s="63"/>
      <c r="D147" s="64"/>
      <c r="E147" s="64"/>
      <c r="F147" s="64"/>
      <c r="G147" s="65"/>
      <c r="H147" s="66"/>
      <c r="I147" s="67" t="str">
        <f t="shared" si="6"/>
        <v/>
      </c>
      <c r="J147" s="68" t="str">
        <f>IFERROR(VLOOKUP($A147,#REF!,8,0)&amp;"","")</f>
        <v/>
      </c>
      <c r="K147" s="53"/>
    </row>
    <row r="148" spans="1:17" ht="52" customHeight="1">
      <c r="C148" s="63"/>
      <c r="D148" s="64"/>
      <c r="E148" s="64"/>
      <c r="F148" s="64"/>
      <c r="G148" s="65"/>
      <c r="H148" s="66"/>
      <c r="I148" s="67" t="str">
        <f t="shared" si="6"/>
        <v/>
      </c>
      <c r="J148" s="68" t="str">
        <f>IFERROR(VLOOKUP($A148,#REF!,8,0)&amp;"","")</f>
        <v/>
      </c>
      <c r="K148" s="53"/>
    </row>
    <row r="149" spans="1:17" ht="52" customHeight="1">
      <c r="C149" s="63"/>
      <c r="D149" s="64"/>
      <c r="E149" s="64"/>
      <c r="F149" s="64"/>
      <c r="G149" s="65"/>
      <c r="H149" s="66"/>
      <c r="I149" s="67" t="str">
        <f t="shared" si="6"/>
        <v/>
      </c>
      <c r="J149" s="68" t="str">
        <f>IFERROR(VLOOKUP($A149,#REF!,8,0)&amp;"","")</f>
        <v/>
      </c>
      <c r="K149" s="53"/>
    </row>
    <row r="150" spans="1:17" ht="52" customHeight="1">
      <c r="C150" s="63"/>
      <c r="D150" s="64"/>
      <c r="E150" s="64"/>
      <c r="F150" s="64"/>
      <c r="G150" s="65"/>
      <c r="H150" s="66"/>
      <c r="I150" s="67" t="str">
        <f t="shared" si="6"/>
        <v/>
      </c>
      <c r="J150" s="68" t="str">
        <f>IFERROR(VLOOKUP($A150,#REF!,8,0)&amp;"","")</f>
        <v/>
      </c>
      <c r="K150" s="53"/>
    </row>
    <row r="151" spans="1:17" ht="52" customHeight="1">
      <c r="C151" s="63"/>
      <c r="D151" s="64"/>
      <c r="E151" s="64"/>
      <c r="F151" s="64"/>
      <c r="G151" s="65"/>
      <c r="H151" s="66"/>
      <c r="I151" s="67" t="str">
        <f t="shared" si="6"/>
        <v/>
      </c>
      <c r="J151" s="68" t="str">
        <f>IFERROR(VLOOKUP($A151,#REF!,8,0)&amp;"","")</f>
        <v/>
      </c>
      <c r="K151" s="53"/>
      <c r="M151" s="206" t="s">
        <v>172</v>
      </c>
      <c r="N151" s="206"/>
      <c r="O151" s="206"/>
      <c r="P151" s="206"/>
      <c r="Q151" s="206"/>
    </row>
    <row r="152" spans="1:17" ht="52" customHeight="1">
      <c r="C152" s="63"/>
      <c r="D152" s="64"/>
      <c r="E152" s="64"/>
      <c r="F152" s="64"/>
      <c r="G152" s="65"/>
      <c r="H152" s="66"/>
      <c r="I152" s="67" t="str">
        <f t="shared" si="6"/>
        <v/>
      </c>
      <c r="J152" s="68" t="str">
        <f>IFERROR(VLOOKUP($A152,#REF!,8,0)&amp;"","")</f>
        <v/>
      </c>
      <c r="K152" s="53"/>
      <c r="M152" s="205">
        <f>IF(D136="", "", SUM(I136:I153))</f>
        <v>0</v>
      </c>
      <c r="N152" s="205"/>
      <c r="O152" s="205"/>
      <c r="P152" s="205"/>
      <c r="Q152" s="205"/>
    </row>
    <row r="153" spans="1:17" ht="51" customHeight="1">
      <c r="C153" s="63"/>
      <c r="D153" s="64"/>
      <c r="E153" s="64"/>
      <c r="F153" s="64"/>
      <c r="G153" s="65"/>
      <c r="H153" s="66"/>
      <c r="I153" s="67" t="str">
        <f t="shared" si="6"/>
        <v/>
      </c>
      <c r="J153" s="68" t="str">
        <f>IFERROR(VLOOKUP($A153,#REF!,8,0)&amp;"","")</f>
        <v/>
      </c>
      <c r="K153" s="53"/>
      <c r="M153" s="209" t="s">
        <v>114</v>
      </c>
      <c r="N153" s="209"/>
    </row>
    <row r="154" spans="1:17" ht="12" customHeight="1">
      <c r="C154" s="37"/>
      <c r="D154" s="70"/>
      <c r="E154" s="70"/>
      <c r="F154" s="70"/>
      <c r="G154" s="71"/>
      <c r="H154" s="72"/>
      <c r="I154" s="73"/>
      <c r="J154" s="74"/>
      <c r="L154" s="75"/>
      <c r="M154" s="210"/>
      <c r="N154" s="210"/>
    </row>
    <row r="155" spans="1:17" ht="34" customHeight="1">
      <c r="A155" s="43" t="s">
        <v>44</v>
      </c>
      <c r="C155" s="76"/>
      <c r="D155" s="76"/>
      <c r="E155" s="76"/>
      <c r="F155" s="44" t="s">
        <v>148</v>
      </c>
      <c r="G155" s="76"/>
      <c r="H155" s="76"/>
      <c r="I155" s="76"/>
      <c r="J155" s="76"/>
    </row>
    <row r="156" spans="1:17" ht="25" customHeight="1" thickBot="1">
      <c r="A156" s="47" t="s">
        <v>45</v>
      </c>
      <c r="C156" s="48"/>
      <c r="D156" s="49" t="s">
        <v>0</v>
      </c>
      <c r="E156" s="49" t="s">
        <v>104</v>
      </c>
      <c r="F156" s="49" t="s">
        <v>1</v>
      </c>
      <c r="G156" s="50" t="s">
        <v>42</v>
      </c>
      <c r="H156" s="51" t="s">
        <v>2</v>
      </c>
      <c r="I156" s="52" t="s">
        <v>3</v>
      </c>
      <c r="J156" s="49" t="s">
        <v>4</v>
      </c>
      <c r="K156" s="53"/>
    </row>
    <row r="157" spans="1:17" ht="50" customHeight="1" thickBot="1">
      <c r="C157" s="55"/>
      <c r="D157" s="56" t="s">
        <v>154</v>
      </c>
      <c r="E157" s="56"/>
      <c r="F157" s="56"/>
      <c r="G157" s="57"/>
      <c r="H157" s="58"/>
      <c r="I157" s="59"/>
      <c r="J157" s="60" t="e" vm="2">
        <v>#VALUE!</v>
      </c>
      <c r="K157" s="53"/>
    </row>
    <row r="158" spans="1:17" ht="52" customHeight="1">
      <c r="B158" s="62"/>
      <c r="C158" s="63"/>
      <c r="D158" s="64" t="s">
        <v>155</v>
      </c>
      <c r="E158" s="64"/>
      <c r="F158" s="64"/>
      <c r="G158" s="65"/>
      <c r="H158" s="66"/>
      <c r="I158" s="67" t="str">
        <f>IF(AND(F158&lt;&gt;"", H158&lt;&gt;""), F158*H158, "")</f>
        <v/>
      </c>
      <c r="J158" s="68" t="str">
        <f>IFERROR(VLOOKUP($A158,#REF!,8,0)&amp;"","")</f>
        <v/>
      </c>
      <c r="K158" s="53"/>
    </row>
    <row r="159" spans="1:17" ht="52" customHeight="1">
      <c r="C159" s="63"/>
      <c r="D159" s="64"/>
      <c r="E159" s="64"/>
      <c r="F159" s="64"/>
      <c r="G159" s="65"/>
      <c r="H159" s="66"/>
      <c r="I159" s="67" t="str">
        <f t="shared" ref="I159:I175" si="7">IF(AND(F159&lt;&gt;"", H159&lt;&gt;""), F159*H159, "")</f>
        <v/>
      </c>
      <c r="J159" s="68" t="str">
        <f>IFERROR(VLOOKUP($A159,#REF!,8,0)&amp;"","")</f>
        <v/>
      </c>
      <c r="K159" s="53"/>
    </row>
    <row r="160" spans="1:17" ht="52" customHeight="1">
      <c r="C160" s="63"/>
      <c r="D160" s="64"/>
      <c r="E160" s="64"/>
      <c r="F160" s="64"/>
      <c r="G160" s="65"/>
      <c r="H160" s="66"/>
      <c r="I160" s="67" t="str">
        <f t="shared" si="7"/>
        <v/>
      </c>
      <c r="J160" s="68" t="str">
        <f>IFERROR(VLOOKUP($A160,#REF!,8,0)&amp;"","")</f>
        <v/>
      </c>
      <c r="K160" s="53"/>
    </row>
    <row r="161" spans="3:17" ht="52" customHeight="1">
      <c r="C161" s="63"/>
      <c r="D161" s="64"/>
      <c r="E161" s="64"/>
      <c r="F161" s="64"/>
      <c r="G161" s="65"/>
      <c r="H161" s="66"/>
      <c r="I161" s="67" t="str">
        <f t="shared" si="7"/>
        <v/>
      </c>
      <c r="J161" s="68" t="str">
        <f>IFERROR(VLOOKUP($A161,#REF!,8,0)&amp;"","")</f>
        <v/>
      </c>
      <c r="K161" s="53"/>
    </row>
    <row r="162" spans="3:17" ht="52" customHeight="1">
      <c r="C162" s="63"/>
      <c r="D162" s="64"/>
      <c r="E162" s="64"/>
      <c r="F162" s="64"/>
      <c r="G162" s="65"/>
      <c r="H162" s="66"/>
      <c r="I162" s="67" t="str">
        <f t="shared" si="7"/>
        <v/>
      </c>
      <c r="J162" s="68" t="str">
        <f>IFERROR(VLOOKUP($A162,#REF!,8,0)&amp;"","")</f>
        <v/>
      </c>
      <c r="K162" s="53"/>
    </row>
    <row r="163" spans="3:17" ht="52" customHeight="1">
      <c r="C163" s="63"/>
      <c r="D163" s="64"/>
      <c r="E163" s="64"/>
      <c r="F163" s="64"/>
      <c r="G163" s="65"/>
      <c r="H163" s="66"/>
      <c r="I163" s="67" t="str">
        <f t="shared" si="7"/>
        <v/>
      </c>
      <c r="J163" s="68" t="str">
        <f>IFERROR(VLOOKUP($A163,#REF!,8,0)&amp;"","")</f>
        <v/>
      </c>
      <c r="K163" s="53"/>
    </row>
    <row r="164" spans="3:17" ht="52" customHeight="1">
      <c r="C164" s="63"/>
      <c r="D164" s="64"/>
      <c r="E164" s="64"/>
      <c r="F164" s="64"/>
      <c r="G164" s="65"/>
      <c r="H164" s="66"/>
      <c r="I164" s="67" t="str">
        <f t="shared" si="7"/>
        <v/>
      </c>
      <c r="J164" s="68" t="str">
        <f>IFERROR(VLOOKUP($A164,#REF!,8,0)&amp;"","")</f>
        <v/>
      </c>
      <c r="K164" s="53"/>
    </row>
    <row r="165" spans="3:17" ht="52" customHeight="1">
      <c r="C165" s="63"/>
      <c r="D165" s="64"/>
      <c r="E165" s="64"/>
      <c r="F165" s="64"/>
      <c r="G165" s="65"/>
      <c r="H165" s="66"/>
      <c r="I165" s="67" t="str">
        <f t="shared" si="7"/>
        <v/>
      </c>
      <c r="J165" s="68" t="str">
        <f>IFERROR(VLOOKUP($A165,#REF!,8,0)&amp;"","")</f>
        <v/>
      </c>
      <c r="K165" s="53"/>
    </row>
    <row r="166" spans="3:17" ht="52" customHeight="1">
      <c r="C166" s="63"/>
      <c r="D166" s="64"/>
      <c r="E166" s="64"/>
      <c r="F166" s="64"/>
      <c r="G166" s="65"/>
      <c r="H166" s="66"/>
      <c r="I166" s="67" t="str">
        <f t="shared" si="7"/>
        <v/>
      </c>
      <c r="J166" s="68" t="str">
        <f>IFERROR(VLOOKUP($A166,#REF!,8,0)&amp;"","")</f>
        <v/>
      </c>
      <c r="K166" s="53"/>
    </row>
    <row r="167" spans="3:17" ht="52" customHeight="1">
      <c r="C167" s="63"/>
      <c r="D167" s="64"/>
      <c r="E167" s="64"/>
      <c r="F167" s="64"/>
      <c r="G167" s="65"/>
      <c r="H167" s="66"/>
      <c r="I167" s="67" t="str">
        <f t="shared" si="7"/>
        <v/>
      </c>
      <c r="J167" s="68" t="str">
        <f>IFERROR(VLOOKUP($A167,#REF!,8,0)&amp;"","")</f>
        <v/>
      </c>
      <c r="K167" s="53"/>
    </row>
    <row r="168" spans="3:17" ht="52" customHeight="1">
      <c r="C168" s="63"/>
      <c r="D168" s="64"/>
      <c r="E168" s="64"/>
      <c r="F168" s="64"/>
      <c r="G168" s="65"/>
      <c r="H168" s="66"/>
      <c r="I168" s="67" t="str">
        <f t="shared" si="7"/>
        <v/>
      </c>
      <c r="J168" s="68" t="str">
        <f>IFERROR(VLOOKUP($A168,#REF!,8,0)&amp;"","")</f>
        <v/>
      </c>
      <c r="K168" s="53"/>
    </row>
    <row r="169" spans="3:17" ht="52" customHeight="1">
      <c r="C169" s="63"/>
      <c r="D169" s="64"/>
      <c r="E169" s="64"/>
      <c r="F169" s="64"/>
      <c r="G169" s="65"/>
      <c r="H169" s="66"/>
      <c r="I169" s="67" t="str">
        <f t="shared" si="7"/>
        <v/>
      </c>
      <c r="J169" s="68" t="str">
        <f>IFERROR(VLOOKUP($A169,#REF!,8,0)&amp;"","")</f>
        <v/>
      </c>
      <c r="K169" s="53"/>
    </row>
    <row r="170" spans="3:17" ht="52" customHeight="1">
      <c r="C170" s="63"/>
      <c r="D170" s="64"/>
      <c r="E170" s="64"/>
      <c r="F170" s="64"/>
      <c r="G170" s="65"/>
      <c r="H170" s="66"/>
      <c r="I170" s="67" t="str">
        <f t="shared" si="7"/>
        <v/>
      </c>
      <c r="J170" s="68" t="str">
        <f>IFERROR(VLOOKUP($A170,#REF!,8,0)&amp;"","")</f>
        <v/>
      </c>
      <c r="K170" s="53"/>
    </row>
    <row r="171" spans="3:17" ht="52" customHeight="1">
      <c r="C171" s="63"/>
      <c r="D171" s="64"/>
      <c r="E171" s="64"/>
      <c r="F171" s="64"/>
      <c r="G171" s="65"/>
      <c r="H171" s="66"/>
      <c r="I171" s="67" t="str">
        <f t="shared" si="7"/>
        <v/>
      </c>
      <c r="J171" s="68" t="str">
        <f>IFERROR(VLOOKUP($A171,#REF!,8,0)&amp;"","")</f>
        <v/>
      </c>
      <c r="K171" s="53"/>
    </row>
    <row r="172" spans="3:17" ht="52" customHeight="1">
      <c r="C172" s="63"/>
      <c r="D172" s="64"/>
      <c r="E172" s="64"/>
      <c r="F172" s="64"/>
      <c r="G172" s="65"/>
      <c r="H172" s="66"/>
      <c r="I172" s="67" t="str">
        <f t="shared" si="7"/>
        <v/>
      </c>
      <c r="J172" s="68" t="str">
        <f>IFERROR(VLOOKUP($A172,#REF!,8,0)&amp;"","")</f>
        <v/>
      </c>
      <c r="K172" s="53"/>
    </row>
    <row r="173" spans="3:17" ht="52" customHeight="1">
      <c r="C173" s="63"/>
      <c r="D173" s="64"/>
      <c r="E173" s="64"/>
      <c r="F173" s="64"/>
      <c r="G173" s="65"/>
      <c r="H173" s="66"/>
      <c r="I173" s="67" t="str">
        <f t="shared" si="7"/>
        <v/>
      </c>
      <c r="J173" s="68" t="str">
        <f>IFERROR(VLOOKUP($A173,#REF!,8,0)&amp;"","")</f>
        <v/>
      </c>
      <c r="K173" s="53"/>
      <c r="M173" s="206" t="s">
        <v>172</v>
      </c>
      <c r="N173" s="206"/>
      <c r="O173" s="206"/>
      <c r="P173" s="206"/>
      <c r="Q173" s="206"/>
    </row>
    <row r="174" spans="3:17" ht="52" customHeight="1">
      <c r="C174" s="63"/>
      <c r="D174" s="64"/>
      <c r="E174" s="64"/>
      <c r="F174" s="64"/>
      <c r="G174" s="65"/>
      <c r="H174" s="66"/>
      <c r="I174" s="67" t="str">
        <f t="shared" si="7"/>
        <v/>
      </c>
      <c r="J174" s="68" t="str">
        <f>IFERROR(VLOOKUP($A174,#REF!,8,0)&amp;"","")</f>
        <v/>
      </c>
      <c r="K174" s="53"/>
      <c r="M174" s="205">
        <f>IF(D158="", "", SUM(I158:I175))</f>
        <v>0</v>
      </c>
      <c r="N174" s="205"/>
      <c r="O174" s="205"/>
      <c r="P174" s="205"/>
      <c r="Q174" s="205"/>
    </row>
    <row r="175" spans="3:17" ht="51" customHeight="1">
      <c r="C175" s="63"/>
      <c r="D175" s="64"/>
      <c r="E175" s="64"/>
      <c r="F175" s="64"/>
      <c r="G175" s="65"/>
      <c r="H175" s="66"/>
      <c r="I175" s="67" t="str">
        <f t="shared" si="7"/>
        <v/>
      </c>
      <c r="J175" s="68" t="str">
        <f>IFERROR(VLOOKUP($A175,#REF!,8,0)&amp;"","")</f>
        <v/>
      </c>
      <c r="K175" s="53"/>
      <c r="M175" s="209" t="s">
        <v>115</v>
      </c>
      <c r="N175" s="209"/>
    </row>
    <row r="176" spans="3:17" ht="12" customHeight="1">
      <c r="C176" s="37"/>
      <c r="D176" s="70"/>
      <c r="E176" s="70"/>
      <c r="F176" s="70"/>
      <c r="G176" s="71"/>
      <c r="H176" s="72"/>
      <c r="I176" s="73"/>
      <c r="J176" s="74"/>
      <c r="L176" s="75"/>
      <c r="M176" s="210"/>
      <c r="N176" s="210"/>
    </row>
    <row r="177" spans="1:11" ht="34" customHeight="1">
      <c r="A177" s="43" t="s">
        <v>44</v>
      </c>
      <c r="C177" s="76"/>
      <c r="D177" s="76"/>
      <c r="E177" s="76"/>
      <c r="F177" s="44" t="s">
        <v>148</v>
      </c>
      <c r="G177" s="76"/>
      <c r="H177" s="76"/>
      <c r="I177" s="76"/>
      <c r="J177" s="76"/>
    </row>
    <row r="178" spans="1:11" ht="25" customHeight="1" thickBot="1">
      <c r="A178" s="47" t="s">
        <v>45</v>
      </c>
      <c r="C178" s="48"/>
      <c r="D178" s="49" t="s">
        <v>0</v>
      </c>
      <c r="E178" s="49" t="s">
        <v>104</v>
      </c>
      <c r="F178" s="49" t="s">
        <v>1</v>
      </c>
      <c r="G178" s="50" t="s">
        <v>42</v>
      </c>
      <c r="H178" s="51" t="s">
        <v>2</v>
      </c>
      <c r="I178" s="52" t="s">
        <v>3</v>
      </c>
      <c r="J178" s="49" t="s">
        <v>4</v>
      </c>
      <c r="K178" s="53"/>
    </row>
    <row r="179" spans="1:11" ht="50" customHeight="1" thickBot="1">
      <c r="C179" s="55"/>
      <c r="D179" s="56" t="s">
        <v>154</v>
      </c>
      <c r="E179" s="56"/>
      <c r="F179" s="56"/>
      <c r="G179" s="57"/>
      <c r="H179" s="58"/>
      <c r="I179" s="59"/>
      <c r="J179" s="60" t="e" vm="2">
        <v>#VALUE!</v>
      </c>
      <c r="K179" s="53"/>
    </row>
    <row r="180" spans="1:11" ht="52" customHeight="1">
      <c r="B180" s="62"/>
      <c r="C180" s="63"/>
      <c r="D180" s="64" t="s">
        <v>155</v>
      </c>
      <c r="E180" s="64"/>
      <c r="F180" s="64"/>
      <c r="G180" s="65"/>
      <c r="H180" s="66"/>
      <c r="I180" s="67" t="str">
        <f>IF(AND(F180&lt;&gt;"", H180&lt;&gt;""), F180*H180, "")</f>
        <v/>
      </c>
      <c r="J180" s="68" t="str">
        <f>IFERROR(VLOOKUP($A180,#REF!,8,0)&amp;"","")</f>
        <v/>
      </c>
      <c r="K180" s="53"/>
    </row>
    <row r="181" spans="1:11" ht="52" customHeight="1">
      <c r="C181" s="63"/>
      <c r="D181" s="64"/>
      <c r="E181" s="64"/>
      <c r="F181" s="64"/>
      <c r="G181" s="65"/>
      <c r="H181" s="66"/>
      <c r="I181" s="67" t="str">
        <f t="shared" ref="I181:I197" si="8">IF(AND(F181&lt;&gt;"", H181&lt;&gt;""), F181*H181, "")</f>
        <v/>
      </c>
      <c r="J181" s="68" t="str">
        <f>IFERROR(VLOOKUP($A181,#REF!,8,0)&amp;"","")</f>
        <v/>
      </c>
      <c r="K181" s="53"/>
    </row>
    <row r="182" spans="1:11" ht="52" customHeight="1">
      <c r="C182" s="63"/>
      <c r="D182" s="64"/>
      <c r="E182" s="64"/>
      <c r="F182" s="64"/>
      <c r="G182" s="65"/>
      <c r="H182" s="66"/>
      <c r="I182" s="67" t="str">
        <f t="shared" si="8"/>
        <v/>
      </c>
      <c r="J182" s="68" t="str">
        <f>IFERROR(VLOOKUP($A182,#REF!,8,0)&amp;"","")</f>
        <v/>
      </c>
      <c r="K182" s="53"/>
    </row>
    <row r="183" spans="1:11" ht="52" customHeight="1">
      <c r="C183" s="63"/>
      <c r="D183" s="64"/>
      <c r="E183" s="64"/>
      <c r="F183" s="64"/>
      <c r="G183" s="65"/>
      <c r="H183" s="66"/>
      <c r="I183" s="67" t="str">
        <f t="shared" si="8"/>
        <v/>
      </c>
      <c r="J183" s="68" t="str">
        <f>IFERROR(VLOOKUP($A183,#REF!,8,0)&amp;"","")</f>
        <v/>
      </c>
      <c r="K183" s="53"/>
    </row>
    <row r="184" spans="1:11" ht="52" customHeight="1">
      <c r="C184" s="63"/>
      <c r="D184" s="64"/>
      <c r="E184" s="64"/>
      <c r="F184" s="64"/>
      <c r="G184" s="65"/>
      <c r="H184" s="66"/>
      <c r="I184" s="67" t="str">
        <f t="shared" si="8"/>
        <v/>
      </c>
      <c r="J184" s="68" t="str">
        <f>IFERROR(VLOOKUP($A184,#REF!,8,0)&amp;"","")</f>
        <v/>
      </c>
      <c r="K184" s="53"/>
    </row>
    <row r="185" spans="1:11" ht="52" customHeight="1">
      <c r="C185" s="63"/>
      <c r="D185" s="64"/>
      <c r="E185" s="64"/>
      <c r="F185" s="64"/>
      <c r="G185" s="65"/>
      <c r="H185" s="66"/>
      <c r="I185" s="67" t="str">
        <f t="shared" si="8"/>
        <v/>
      </c>
      <c r="J185" s="68" t="str">
        <f>IFERROR(VLOOKUP($A185,#REF!,8,0)&amp;"","")</f>
        <v/>
      </c>
      <c r="K185" s="53"/>
    </row>
    <row r="186" spans="1:11" ht="52" customHeight="1">
      <c r="C186" s="63"/>
      <c r="D186" s="64"/>
      <c r="E186" s="64"/>
      <c r="F186" s="64"/>
      <c r="G186" s="65"/>
      <c r="H186" s="66"/>
      <c r="I186" s="67" t="str">
        <f t="shared" si="8"/>
        <v/>
      </c>
      <c r="J186" s="68" t="str">
        <f>IFERROR(VLOOKUP($A186,#REF!,8,0)&amp;"","")</f>
        <v/>
      </c>
      <c r="K186" s="53"/>
    </row>
    <row r="187" spans="1:11" ht="52" customHeight="1">
      <c r="C187" s="63"/>
      <c r="D187" s="64"/>
      <c r="E187" s="64"/>
      <c r="F187" s="64"/>
      <c r="G187" s="65"/>
      <c r="H187" s="66"/>
      <c r="I187" s="67" t="str">
        <f t="shared" si="8"/>
        <v/>
      </c>
      <c r="J187" s="68" t="str">
        <f>IFERROR(VLOOKUP($A187,#REF!,8,0)&amp;"","")</f>
        <v/>
      </c>
      <c r="K187" s="53"/>
    </row>
    <row r="188" spans="1:11" ht="52" customHeight="1">
      <c r="C188" s="63"/>
      <c r="D188" s="64"/>
      <c r="E188" s="64"/>
      <c r="F188" s="64"/>
      <c r="G188" s="65"/>
      <c r="H188" s="66"/>
      <c r="I188" s="67" t="str">
        <f t="shared" si="8"/>
        <v/>
      </c>
      <c r="J188" s="68" t="str">
        <f>IFERROR(VLOOKUP($A188,#REF!,8,0)&amp;"","")</f>
        <v/>
      </c>
      <c r="K188" s="53"/>
    </row>
    <row r="189" spans="1:11" ht="52" customHeight="1">
      <c r="C189" s="63"/>
      <c r="D189" s="64"/>
      <c r="E189" s="64"/>
      <c r="F189" s="64"/>
      <c r="G189" s="65"/>
      <c r="H189" s="66"/>
      <c r="I189" s="67" t="str">
        <f t="shared" si="8"/>
        <v/>
      </c>
      <c r="J189" s="68" t="str">
        <f>IFERROR(VLOOKUP($A189,#REF!,8,0)&amp;"","")</f>
        <v/>
      </c>
      <c r="K189" s="53"/>
    </row>
    <row r="190" spans="1:11" ht="52" customHeight="1">
      <c r="C190" s="63"/>
      <c r="D190" s="64"/>
      <c r="E190" s="64"/>
      <c r="F190" s="64"/>
      <c r="G190" s="65"/>
      <c r="H190" s="66"/>
      <c r="I190" s="67" t="str">
        <f t="shared" si="8"/>
        <v/>
      </c>
      <c r="J190" s="68" t="str">
        <f>IFERROR(VLOOKUP($A190,#REF!,8,0)&amp;"","")</f>
        <v/>
      </c>
      <c r="K190" s="53"/>
    </row>
    <row r="191" spans="1:11" ht="52" customHeight="1">
      <c r="C191" s="63"/>
      <c r="D191" s="64"/>
      <c r="E191" s="64"/>
      <c r="F191" s="64"/>
      <c r="G191" s="65"/>
      <c r="H191" s="66"/>
      <c r="I191" s="67" t="str">
        <f t="shared" si="8"/>
        <v/>
      </c>
      <c r="J191" s="68" t="str">
        <f>IFERROR(VLOOKUP($A191,#REF!,8,0)&amp;"","")</f>
        <v/>
      </c>
      <c r="K191" s="53"/>
    </row>
    <row r="192" spans="1:11" ht="52" customHeight="1">
      <c r="C192" s="63"/>
      <c r="D192" s="64"/>
      <c r="E192" s="64"/>
      <c r="F192" s="64"/>
      <c r="G192" s="65"/>
      <c r="H192" s="66"/>
      <c r="I192" s="67" t="str">
        <f t="shared" si="8"/>
        <v/>
      </c>
      <c r="J192" s="68" t="str">
        <f>IFERROR(VLOOKUP($A192,#REF!,8,0)&amp;"","")</f>
        <v/>
      </c>
      <c r="K192" s="53"/>
    </row>
    <row r="193" spans="1:17" ht="52" customHeight="1">
      <c r="C193" s="63"/>
      <c r="D193" s="64"/>
      <c r="E193" s="64"/>
      <c r="F193" s="64"/>
      <c r="G193" s="65"/>
      <c r="H193" s="66"/>
      <c r="I193" s="67" t="str">
        <f t="shared" si="8"/>
        <v/>
      </c>
      <c r="J193" s="68" t="str">
        <f>IFERROR(VLOOKUP($A193,#REF!,8,0)&amp;"","")</f>
        <v/>
      </c>
      <c r="K193" s="53"/>
    </row>
    <row r="194" spans="1:17" ht="52" customHeight="1">
      <c r="C194" s="63"/>
      <c r="D194" s="64"/>
      <c r="E194" s="64"/>
      <c r="F194" s="64"/>
      <c r="G194" s="65"/>
      <c r="H194" s="66"/>
      <c r="I194" s="67" t="str">
        <f t="shared" si="8"/>
        <v/>
      </c>
      <c r="J194" s="68" t="str">
        <f>IFERROR(VLOOKUP($A194,#REF!,8,0)&amp;"","")</f>
        <v/>
      </c>
      <c r="K194" s="53"/>
    </row>
    <row r="195" spans="1:17" ht="52" customHeight="1">
      <c r="C195" s="63"/>
      <c r="D195" s="64"/>
      <c r="E195" s="64"/>
      <c r="F195" s="64"/>
      <c r="G195" s="65"/>
      <c r="H195" s="66"/>
      <c r="I195" s="67" t="str">
        <f t="shared" si="8"/>
        <v/>
      </c>
      <c r="J195" s="68" t="str">
        <f>IFERROR(VLOOKUP($A195,#REF!,8,0)&amp;"","")</f>
        <v/>
      </c>
      <c r="K195" s="53"/>
      <c r="M195" s="206" t="s">
        <v>172</v>
      </c>
      <c r="N195" s="206"/>
      <c r="O195" s="206"/>
      <c r="P195" s="206"/>
      <c r="Q195" s="206"/>
    </row>
    <row r="196" spans="1:17" ht="52" customHeight="1">
      <c r="C196" s="63"/>
      <c r="D196" s="64"/>
      <c r="E196" s="64"/>
      <c r="F196" s="64"/>
      <c r="G196" s="65"/>
      <c r="H196" s="66"/>
      <c r="I196" s="67" t="str">
        <f t="shared" si="8"/>
        <v/>
      </c>
      <c r="J196" s="68" t="str">
        <f>IFERROR(VLOOKUP($A196,#REF!,8,0)&amp;"","")</f>
        <v/>
      </c>
      <c r="K196" s="53"/>
      <c r="M196" s="205">
        <f>IF(D180="", "", SUM(I180:I197))</f>
        <v>0</v>
      </c>
      <c r="N196" s="205"/>
      <c r="O196" s="205"/>
      <c r="P196" s="205"/>
      <c r="Q196" s="205"/>
    </row>
    <row r="197" spans="1:17" ht="51" customHeight="1">
      <c r="C197" s="63"/>
      <c r="D197" s="64"/>
      <c r="E197" s="64"/>
      <c r="F197" s="64"/>
      <c r="G197" s="65"/>
      <c r="H197" s="66"/>
      <c r="I197" s="67" t="str">
        <f t="shared" si="8"/>
        <v/>
      </c>
      <c r="J197" s="68" t="str">
        <f>IFERROR(VLOOKUP($A197,#REF!,8,0)&amp;"","")</f>
        <v/>
      </c>
      <c r="K197" s="53"/>
      <c r="M197" s="209" t="s">
        <v>116</v>
      </c>
      <c r="N197" s="209"/>
    </row>
    <row r="198" spans="1:17" ht="12" customHeight="1">
      <c r="C198" s="37"/>
      <c r="D198" s="70"/>
      <c r="E198" s="70"/>
      <c r="F198" s="70"/>
      <c r="G198" s="71"/>
      <c r="H198" s="72"/>
      <c r="I198" s="73"/>
      <c r="J198" s="74"/>
      <c r="L198" s="75"/>
      <c r="M198" s="210"/>
      <c r="N198" s="210"/>
    </row>
    <row r="199" spans="1:17" ht="34" customHeight="1">
      <c r="A199" s="43" t="s">
        <v>44</v>
      </c>
      <c r="C199" s="76"/>
      <c r="D199" s="76"/>
      <c r="E199" s="76"/>
      <c r="F199" s="44" t="s">
        <v>148</v>
      </c>
      <c r="G199" s="76"/>
      <c r="H199" s="76"/>
      <c r="I199" s="76"/>
      <c r="J199" s="76"/>
    </row>
    <row r="200" spans="1:17" ht="25" customHeight="1" thickBot="1">
      <c r="A200" s="47" t="s">
        <v>45</v>
      </c>
      <c r="C200" s="48"/>
      <c r="D200" s="49" t="s">
        <v>0</v>
      </c>
      <c r="E200" s="49" t="s">
        <v>104</v>
      </c>
      <c r="F200" s="49" t="s">
        <v>1</v>
      </c>
      <c r="G200" s="50" t="s">
        <v>42</v>
      </c>
      <c r="H200" s="51" t="s">
        <v>2</v>
      </c>
      <c r="I200" s="52" t="s">
        <v>3</v>
      </c>
      <c r="J200" s="49" t="s">
        <v>4</v>
      </c>
      <c r="K200" s="53"/>
    </row>
    <row r="201" spans="1:17" ht="50" customHeight="1" thickBot="1">
      <c r="C201" s="55"/>
      <c r="D201" s="56" t="s">
        <v>154</v>
      </c>
      <c r="E201" s="56"/>
      <c r="F201" s="56"/>
      <c r="G201" s="57"/>
      <c r="H201" s="58"/>
      <c r="I201" s="59"/>
      <c r="J201" s="60" t="e" vm="2">
        <v>#VALUE!</v>
      </c>
      <c r="K201" s="53"/>
    </row>
    <row r="202" spans="1:17" ht="52" customHeight="1">
      <c r="B202" s="62"/>
      <c r="C202" s="63"/>
      <c r="D202" s="64" t="s">
        <v>155</v>
      </c>
      <c r="E202" s="64"/>
      <c r="F202" s="64"/>
      <c r="G202" s="65"/>
      <c r="H202" s="66"/>
      <c r="I202" s="67" t="str">
        <f>IF(AND(F202&lt;&gt;"", H202&lt;&gt;""), F202*H202, "")</f>
        <v/>
      </c>
      <c r="J202" s="68" t="str">
        <f>IFERROR(VLOOKUP($A202,#REF!,8,0)&amp;"","")</f>
        <v/>
      </c>
      <c r="K202" s="53"/>
    </row>
    <row r="203" spans="1:17" ht="52" customHeight="1">
      <c r="C203" s="63"/>
      <c r="D203" s="64"/>
      <c r="E203" s="64"/>
      <c r="F203" s="64"/>
      <c r="G203" s="65"/>
      <c r="H203" s="66"/>
      <c r="I203" s="67" t="str">
        <f t="shared" ref="I203:I219" si="9">IF(AND(F203&lt;&gt;"", H203&lt;&gt;""), F203*H203, "")</f>
        <v/>
      </c>
      <c r="J203" s="68" t="str">
        <f>IFERROR(VLOOKUP($A203,#REF!,8,0)&amp;"","")</f>
        <v/>
      </c>
      <c r="K203" s="53"/>
    </row>
    <row r="204" spans="1:17" ht="52" customHeight="1">
      <c r="C204" s="63"/>
      <c r="D204" s="64"/>
      <c r="E204" s="64"/>
      <c r="F204" s="64"/>
      <c r="G204" s="65"/>
      <c r="H204" s="66"/>
      <c r="I204" s="67" t="str">
        <f t="shared" si="9"/>
        <v/>
      </c>
      <c r="J204" s="68" t="str">
        <f>IFERROR(VLOOKUP($A204,#REF!,8,0)&amp;"","")</f>
        <v/>
      </c>
      <c r="K204" s="53"/>
    </row>
    <row r="205" spans="1:17" ht="52" customHeight="1">
      <c r="C205" s="63"/>
      <c r="D205" s="64"/>
      <c r="E205" s="64"/>
      <c r="F205" s="64"/>
      <c r="G205" s="65"/>
      <c r="H205" s="66"/>
      <c r="I205" s="67" t="str">
        <f t="shared" si="9"/>
        <v/>
      </c>
      <c r="J205" s="68" t="str">
        <f>IFERROR(VLOOKUP($A205,#REF!,8,0)&amp;"","")</f>
        <v/>
      </c>
      <c r="K205" s="53"/>
    </row>
    <row r="206" spans="1:17" ht="52" customHeight="1">
      <c r="C206" s="63"/>
      <c r="D206" s="64"/>
      <c r="E206" s="64"/>
      <c r="F206" s="64"/>
      <c r="G206" s="65"/>
      <c r="H206" s="66"/>
      <c r="I206" s="67" t="str">
        <f t="shared" si="9"/>
        <v/>
      </c>
      <c r="J206" s="68" t="str">
        <f>IFERROR(VLOOKUP($A206,#REF!,8,0)&amp;"","")</f>
        <v/>
      </c>
      <c r="K206" s="53"/>
    </row>
    <row r="207" spans="1:17" ht="52" customHeight="1">
      <c r="C207" s="63"/>
      <c r="D207" s="64"/>
      <c r="E207" s="64"/>
      <c r="F207" s="64"/>
      <c r="G207" s="65"/>
      <c r="H207" s="66"/>
      <c r="I207" s="67" t="str">
        <f t="shared" si="9"/>
        <v/>
      </c>
      <c r="J207" s="68" t="str">
        <f>IFERROR(VLOOKUP($A207,#REF!,8,0)&amp;"","")</f>
        <v/>
      </c>
      <c r="K207" s="53"/>
    </row>
    <row r="208" spans="1:17" ht="52" customHeight="1">
      <c r="C208" s="63"/>
      <c r="D208" s="64"/>
      <c r="E208" s="64"/>
      <c r="F208" s="64"/>
      <c r="G208" s="65"/>
      <c r="H208" s="66"/>
      <c r="I208" s="67" t="str">
        <f t="shared" si="9"/>
        <v/>
      </c>
      <c r="J208" s="68" t="str">
        <f>IFERROR(VLOOKUP($A208,#REF!,8,0)&amp;"","")</f>
        <v/>
      </c>
      <c r="K208" s="53"/>
    </row>
    <row r="209" spans="1:17" ht="52" customHeight="1">
      <c r="C209" s="63"/>
      <c r="D209" s="64"/>
      <c r="E209" s="64"/>
      <c r="F209" s="64"/>
      <c r="G209" s="65"/>
      <c r="H209" s="66"/>
      <c r="I209" s="67" t="str">
        <f t="shared" si="9"/>
        <v/>
      </c>
      <c r="J209" s="68" t="str">
        <f>IFERROR(VLOOKUP($A209,#REF!,8,0)&amp;"","")</f>
        <v/>
      </c>
      <c r="K209" s="53"/>
    </row>
    <row r="210" spans="1:17" ht="52" customHeight="1">
      <c r="C210" s="63"/>
      <c r="D210" s="64"/>
      <c r="E210" s="64"/>
      <c r="F210" s="64"/>
      <c r="G210" s="65"/>
      <c r="H210" s="66"/>
      <c r="I210" s="67" t="str">
        <f t="shared" si="9"/>
        <v/>
      </c>
      <c r="J210" s="68" t="str">
        <f>IFERROR(VLOOKUP($A210,#REF!,8,0)&amp;"","")</f>
        <v/>
      </c>
      <c r="K210" s="53"/>
    </row>
    <row r="211" spans="1:17" ht="52" customHeight="1">
      <c r="C211" s="63"/>
      <c r="D211" s="64"/>
      <c r="E211" s="64"/>
      <c r="F211" s="64"/>
      <c r="G211" s="65"/>
      <c r="H211" s="66"/>
      <c r="I211" s="67" t="str">
        <f t="shared" si="9"/>
        <v/>
      </c>
      <c r="J211" s="68" t="str">
        <f>IFERROR(VLOOKUP($A211,#REF!,8,0)&amp;"","")</f>
        <v/>
      </c>
      <c r="K211" s="53"/>
    </row>
    <row r="212" spans="1:17" ht="52" customHeight="1">
      <c r="C212" s="63"/>
      <c r="D212" s="64"/>
      <c r="E212" s="64"/>
      <c r="F212" s="64"/>
      <c r="G212" s="65"/>
      <c r="H212" s="66"/>
      <c r="I212" s="67" t="str">
        <f t="shared" si="9"/>
        <v/>
      </c>
      <c r="J212" s="68" t="str">
        <f>IFERROR(VLOOKUP($A212,#REF!,8,0)&amp;"","")</f>
        <v/>
      </c>
      <c r="K212" s="53"/>
    </row>
    <row r="213" spans="1:17" ht="52" customHeight="1">
      <c r="C213" s="63"/>
      <c r="D213" s="64"/>
      <c r="E213" s="64"/>
      <c r="F213" s="64"/>
      <c r="G213" s="65"/>
      <c r="H213" s="66"/>
      <c r="I213" s="67" t="str">
        <f t="shared" si="9"/>
        <v/>
      </c>
      <c r="J213" s="68" t="str">
        <f>IFERROR(VLOOKUP($A213,#REF!,8,0)&amp;"","")</f>
        <v/>
      </c>
      <c r="K213" s="53"/>
    </row>
    <row r="214" spans="1:17" ht="52" customHeight="1">
      <c r="C214" s="63"/>
      <c r="D214" s="64"/>
      <c r="E214" s="64"/>
      <c r="F214" s="64"/>
      <c r="G214" s="65"/>
      <c r="H214" s="66"/>
      <c r="I214" s="67" t="str">
        <f t="shared" si="9"/>
        <v/>
      </c>
      <c r="J214" s="68" t="str">
        <f>IFERROR(VLOOKUP($A214,#REF!,8,0)&amp;"","")</f>
        <v/>
      </c>
      <c r="K214" s="53"/>
    </row>
    <row r="215" spans="1:17" ht="52" customHeight="1">
      <c r="C215" s="63"/>
      <c r="D215" s="64"/>
      <c r="E215" s="64"/>
      <c r="F215" s="64"/>
      <c r="G215" s="65"/>
      <c r="H215" s="66"/>
      <c r="I215" s="67" t="str">
        <f t="shared" si="9"/>
        <v/>
      </c>
      <c r="J215" s="68" t="str">
        <f>IFERROR(VLOOKUP($A215,#REF!,8,0)&amp;"","")</f>
        <v/>
      </c>
      <c r="K215" s="53"/>
    </row>
    <row r="216" spans="1:17" ht="52" customHeight="1">
      <c r="C216" s="63"/>
      <c r="D216" s="64"/>
      <c r="E216" s="64"/>
      <c r="F216" s="64"/>
      <c r="G216" s="65"/>
      <c r="H216" s="66"/>
      <c r="I216" s="67" t="str">
        <f t="shared" si="9"/>
        <v/>
      </c>
      <c r="J216" s="68" t="str">
        <f>IFERROR(VLOOKUP($A216,#REF!,8,0)&amp;"","")</f>
        <v/>
      </c>
      <c r="K216" s="53"/>
    </row>
    <row r="217" spans="1:17" ht="52" customHeight="1">
      <c r="C217" s="63"/>
      <c r="D217" s="64"/>
      <c r="E217" s="64"/>
      <c r="F217" s="64"/>
      <c r="G217" s="65"/>
      <c r="H217" s="66"/>
      <c r="I217" s="67" t="str">
        <f t="shared" si="9"/>
        <v/>
      </c>
      <c r="J217" s="68" t="str">
        <f>IFERROR(VLOOKUP($A217,#REF!,8,0)&amp;"","")</f>
        <v/>
      </c>
      <c r="K217" s="53"/>
      <c r="M217" s="206" t="s">
        <v>172</v>
      </c>
      <c r="N217" s="206"/>
      <c r="O217" s="206"/>
      <c r="P217" s="206"/>
      <c r="Q217" s="206"/>
    </row>
    <row r="218" spans="1:17" ht="52" customHeight="1">
      <c r="C218" s="63"/>
      <c r="D218" s="64"/>
      <c r="E218" s="64"/>
      <c r="F218" s="64"/>
      <c r="G218" s="65"/>
      <c r="H218" s="66"/>
      <c r="I218" s="67" t="str">
        <f t="shared" si="9"/>
        <v/>
      </c>
      <c r="J218" s="68" t="str">
        <f>IFERROR(VLOOKUP($A218,#REF!,8,0)&amp;"","")</f>
        <v/>
      </c>
      <c r="K218" s="53"/>
      <c r="M218" s="205">
        <f>IF(D202="", "", SUM(I202:I219))</f>
        <v>0</v>
      </c>
      <c r="N218" s="205"/>
      <c r="O218" s="205"/>
      <c r="P218" s="205"/>
      <c r="Q218" s="205"/>
    </row>
    <row r="219" spans="1:17" ht="51" customHeight="1">
      <c r="C219" s="63"/>
      <c r="D219" s="64"/>
      <c r="E219" s="64"/>
      <c r="F219" s="64"/>
      <c r="G219" s="65"/>
      <c r="H219" s="66"/>
      <c r="I219" s="67" t="str">
        <f t="shared" si="9"/>
        <v/>
      </c>
      <c r="J219" s="68" t="str">
        <f>IFERROR(VLOOKUP($A219,#REF!,8,0)&amp;"","")</f>
        <v/>
      </c>
      <c r="K219" s="53"/>
      <c r="M219" s="209" t="s">
        <v>117</v>
      </c>
      <c r="N219" s="209"/>
    </row>
    <row r="220" spans="1:17" ht="12" customHeight="1">
      <c r="C220" s="37"/>
      <c r="D220" s="70"/>
      <c r="E220" s="70"/>
      <c r="F220" s="70"/>
      <c r="G220" s="71"/>
      <c r="H220" s="72"/>
      <c r="I220" s="73"/>
      <c r="J220" s="74"/>
      <c r="L220" s="75"/>
      <c r="M220" s="210"/>
      <c r="N220" s="210"/>
    </row>
    <row r="221" spans="1:17" ht="34" customHeight="1">
      <c r="A221" s="43" t="s">
        <v>44</v>
      </c>
      <c r="C221" s="76"/>
      <c r="D221" s="76"/>
      <c r="E221" s="76"/>
      <c r="F221" s="44" t="s">
        <v>148</v>
      </c>
      <c r="G221" s="76"/>
      <c r="H221" s="76"/>
      <c r="I221" s="76"/>
      <c r="J221" s="76"/>
    </row>
    <row r="222" spans="1:17" ht="25" customHeight="1" thickBot="1">
      <c r="A222" s="47" t="s">
        <v>45</v>
      </c>
      <c r="C222" s="48"/>
      <c r="D222" s="49" t="s">
        <v>0</v>
      </c>
      <c r="E222" s="49" t="s">
        <v>104</v>
      </c>
      <c r="F222" s="49" t="s">
        <v>1</v>
      </c>
      <c r="G222" s="50" t="s">
        <v>42</v>
      </c>
      <c r="H222" s="51" t="s">
        <v>2</v>
      </c>
      <c r="I222" s="52" t="s">
        <v>3</v>
      </c>
      <c r="J222" s="49" t="s">
        <v>4</v>
      </c>
      <c r="K222" s="53"/>
    </row>
    <row r="223" spans="1:17" ht="50" customHeight="1" thickBot="1">
      <c r="C223" s="55"/>
      <c r="D223" s="56" t="s">
        <v>154</v>
      </c>
      <c r="E223" s="56"/>
      <c r="F223" s="56"/>
      <c r="G223" s="57"/>
      <c r="H223" s="58"/>
      <c r="I223" s="59"/>
      <c r="J223" s="60" t="e" vm="2">
        <v>#VALUE!</v>
      </c>
      <c r="K223" s="53"/>
    </row>
    <row r="224" spans="1:17" ht="52" customHeight="1">
      <c r="B224" s="62"/>
      <c r="C224" s="63"/>
      <c r="D224" s="64" t="s">
        <v>155</v>
      </c>
      <c r="E224" s="64"/>
      <c r="F224" s="64"/>
      <c r="G224" s="65"/>
      <c r="H224" s="66"/>
      <c r="I224" s="67" t="str">
        <f>IF(AND(F224&lt;&gt;"", H224&lt;&gt;""), F224*H224, "")</f>
        <v/>
      </c>
      <c r="J224" s="68" t="str">
        <f>IFERROR(VLOOKUP($A224,#REF!,8,0)&amp;"","")</f>
        <v/>
      </c>
      <c r="K224" s="53"/>
    </row>
    <row r="225" spans="3:17" ht="52" customHeight="1">
      <c r="C225" s="63"/>
      <c r="D225" s="64"/>
      <c r="E225" s="64"/>
      <c r="F225" s="64"/>
      <c r="G225" s="65"/>
      <c r="H225" s="66"/>
      <c r="I225" s="67" t="str">
        <f t="shared" ref="I225:I241" si="10">IF(AND(F225&lt;&gt;"", H225&lt;&gt;""), F225*H225, "")</f>
        <v/>
      </c>
      <c r="J225" s="68" t="str">
        <f>IFERROR(VLOOKUP($A225,#REF!,8,0)&amp;"","")</f>
        <v/>
      </c>
      <c r="K225" s="53"/>
    </row>
    <row r="226" spans="3:17" ht="52" customHeight="1">
      <c r="C226" s="63"/>
      <c r="D226" s="64"/>
      <c r="E226" s="64"/>
      <c r="F226" s="64"/>
      <c r="G226" s="65"/>
      <c r="H226" s="66"/>
      <c r="I226" s="67" t="str">
        <f t="shared" si="10"/>
        <v/>
      </c>
      <c r="J226" s="68" t="str">
        <f>IFERROR(VLOOKUP($A226,#REF!,8,0)&amp;"","")</f>
        <v/>
      </c>
      <c r="K226" s="53"/>
    </row>
    <row r="227" spans="3:17" ht="52" customHeight="1">
      <c r="C227" s="63"/>
      <c r="D227" s="64"/>
      <c r="E227" s="64"/>
      <c r="F227" s="64"/>
      <c r="G227" s="65"/>
      <c r="H227" s="66"/>
      <c r="I227" s="67" t="str">
        <f t="shared" si="10"/>
        <v/>
      </c>
      <c r="J227" s="68" t="str">
        <f>IFERROR(VLOOKUP($A227,#REF!,8,0)&amp;"","")</f>
        <v/>
      </c>
      <c r="K227" s="53"/>
    </row>
    <row r="228" spans="3:17" ht="52" customHeight="1">
      <c r="C228" s="63"/>
      <c r="D228" s="64"/>
      <c r="E228" s="64"/>
      <c r="F228" s="64"/>
      <c r="G228" s="65"/>
      <c r="H228" s="66"/>
      <c r="I228" s="67" t="str">
        <f t="shared" si="10"/>
        <v/>
      </c>
      <c r="J228" s="68" t="str">
        <f>IFERROR(VLOOKUP($A228,#REF!,8,0)&amp;"","")</f>
        <v/>
      </c>
      <c r="K228" s="53"/>
    </row>
    <row r="229" spans="3:17" ht="52" customHeight="1">
      <c r="C229" s="63"/>
      <c r="D229" s="64"/>
      <c r="E229" s="64"/>
      <c r="F229" s="64"/>
      <c r="G229" s="65"/>
      <c r="H229" s="66"/>
      <c r="I229" s="67" t="str">
        <f t="shared" si="10"/>
        <v/>
      </c>
      <c r="J229" s="68" t="str">
        <f>IFERROR(VLOOKUP($A229,#REF!,8,0)&amp;"","")</f>
        <v/>
      </c>
      <c r="K229" s="53"/>
    </row>
    <row r="230" spans="3:17" ht="52" customHeight="1">
      <c r="C230" s="63"/>
      <c r="D230" s="64"/>
      <c r="E230" s="64"/>
      <c r="F230" s="64"/>
      <c r="G230" s="65"/>
      <c r="H230" s="66"/>
      <c r="I230" s="67" t="str">
        <f t="shared" si="10"/>
        <v/>
      </c>
      <c r="J230" s="68" t="str">
        <f>IFERROR(VLOOKUP($A230,#REF!,8,0)&amp;"","")</f>
        <v/>
      </c>
      <c r="K230" s="53"/>
    </row>
    <row r="231" spans="3:17" ht="52" customHeight="1">
      <c r="C231" s="63"/>
      <c r="D231" s="64"/>
      <c r="E231" s="64"/>
      <c r="F231" s="64"/>
      <c r="G231" s="65"/>
      <c r="H231" s="66"/>
      <c r="I231" s="67" t="str">
        <f t="shared" si="10"/>
        <v/>
      </c>
      <c r="J231" s="68" t="str">
        <f>IFERROR(VLOOKUP($A231,#REF!,8,0)&amp;"","")</f>
        <v/>
      </c>
      <c r="K231" s="53"/>
    </row>
    <row r="232" spans="3:17" ht="52" customHeight="1">
      <c r="C232" s="63"/>
      <c r="D232" s="64"/>
      <c r="E232" s="64"/>
      <c r="F232" s="64"/>
      <c r="G232" s="65"/>
      <c r="H232" s="66"/>
      <c r="I232" s="67" t="str">
        <f t="shared" si="10"/>
        <v/>
      </c>
      <c r="J232" s="68" t="str">
        <f>IFERROR(VLOOKUP($A232,#REF!,8,0)&amp;"","")</f>
        <v/>
      </c>
      <c r="K232" s="53"/>
    </row>
    <row r="233" spans="3:17" ht="52" customHeight="1">
      <c r="C233" s="63"/>
      <c r="D233" s="64"/>
      <c r="E233" s="64"/>
      <c r="F233" s="64"/>
      <c r="G233" s="65"/>
      <c r="H233" s="66"/>
      <c r="I233" s="67" t="str">
        <f t="shared" si="10"/>
        <v/>
      </c>
      <c r="J233" s="68" t="str">
        <f>IFERROR(VLOOKUP($A233,#REF!,8,0)&amp;"","")</f>
        <v/>
      </c>
      <c r="K233" s="53"/>
    </row>
    <row r="234" spans="3:17" ht="52" customHeight="1">
      <c r="C234" s="63"/>
      <c r="D234" s="64"/>
      <c r="E234" s="64"/>
      <c r="F234" s="64"/>
      <c r="G234" s="65"/>
      <c r="H234" s="66"/>
      <c r="I234" s="67" t="str">
        <f t="shared" si="10"/>
        <v/>
      </c>
      <c r="J234" s="68" t="str">
        <f>IFERROR(VLOOKUP($A234,#REF!,8,0)&amp;"","")</f>
        <v/>
      </c>
      <c r="K234" s="53"/>
    </row>
    <row r="235" spans="3:17" ht="52" customHeight="1">
      <c r="C235" s="63"/>
      <c r="D235" s="64"/>
      <c r="E235" s="64"/>
      <c r="F235" s="64"/>
      <c r="G235" s="65"/>
      <c r="H235" s="66"/>
      <c r="I235" s="67" t="str">
        <f t="shared" si="10"/>
        <v/>
      </c>
      <c r="J235" s="68" t="str">
        <f>IFERROR(VLOOKUP($A235,#REF!,8,0)&amp;"","")</f>
        <v/>
      </c>
      <c r="K235" s="53"/>
    </row>
    <row r="236" spans="3:17" ht="52" customHeight="1">
      <c r="C236" s="63"/>
      <c r="D236" s="64"/>
      <c r="E236" s="64"/>
      <c r="F236" s="64"/>
      <c r="G236" s="65"/>
      <c r="H236" s="66"/>
      <c r="I236" s="67" t="str">
        <f t="shared" si="10"/>
        <v/>
      </c>
      <c r="J236" s="68" t="str">
        <f>IFERROR(VLOOKUP($A236,#REF!,8,0)&amp;"","")</f>
        <v/>
      </c>
      <c r="K236" s="53"/>
    </row>
    <row r="237" spans="3:17" ht="52" customHeight="1">
      <c r="C237" s="63"/>
      <c r="D237" s="64"/>
      <c r="E237" s="64"/>
      <c r="F237" s="64"/>
      <c r="G237" s="65"/>
      <c r="H237" s="66"/>
      <c r="I237" s="67" t="str">
        <f t="shared" si="10"/>
        <v/>
      </c>
      <c r="J237" s="68" t="str">
        <f>IFERROR(VLOOKUP($A237,#REF!,8,0)&amp;"","")</f>
        <v/>
      </c>
      <c r="K237" s="53"/>
    </row>
    <row r="238" spans="3:17" ht="52" customHeight="1">
      <c r="C238" s="63"/>
      <c r="D238" s="64"/>
      <c r="E238" s="64"/>
      <c r="F238" s="64"/>
      <c r="G238" s="65"/>
      <c r="H238" s="66"/>
      <c r="I238" s="67" t="str">
        <f t="shared" si="10"/>
        <v/>
      </c>
      <c r="J238" s="68" t="str">
        <f>IFERROR(VLOOKUP($A238,#REF!,8,0)&amp;"","")</f>
        <v/>
      </c>
      <c r="K238" s="53"/>
    </row>
    <row r="239" spans="3:17" ht="52" customHeight="1">
      <c r="C239" s="63"/>
      <c r="D239" s="64"/>
      <c r="E239" s="64"/>
      <c r="F239" s="64"/>
      <c r="G239" s="65"/>
      <c r="H239" s="66"/>
      <c r="I239" s="67" t="str">
        <f t="shared" si="10"/>
        <v/>
      </c>
      <c r="J239" s="68" t="str">
        <f>IFERROR(VLOOKUP($A239,#REF!,8,0)&amp;"","")</f>
        <v/>
      </c>
      <c r="K239" s="53"/>
      <c r="M239" s="206" t="s">
        <v>172</v>
      </c>
      <c r="N239" s="206"/>
      <c r="O239" s="206"/>
      <c r="P239" s="206"/>
      <c r="Q239" s="206"/>
    </row>
    <row r="240" spans="3:17" ht="52" customHeight="1">
      <c r="C240" s="63"/>
      <c r="D240" s="64"/>
      <c r="E240" s="64"/>
      <c r="F240" s="64"/>
      <c r="G240" s="65"/>
      <c r="H240" s="66"/>
      <c r="I240" s="67" t="str">
        <f t="shared" si="10"/>
        <v/>
      </c>
      <c r="J240" s="68" t="str">
        <f>IFERROR(VLOOKUP($A240,#REF!,8,0)&amp;"","")</f>
        <v/>
      </c>
      <c r="K240" s="53"/>
      <c r="M240" s="205">
        <f>IF(D224="", "", SUM(I224:I241))</f>
        <v>0</v>
      </c>
      <c r="N240" s="205"/>
      <c r="O240" s="205"/>
      <c r="P240" s="205"/>
      <c r="Q240" s="205"/>
    </row>
    <row r="241" spans="1:14" ht="51" customHeight="1">
      <c r="C241" s="63"/>
      <c r="D241" s="64"/>
      <c r="E241" s="64"/>
      <c r="F241" s="64"/>
      <c r="G241" s="65"/>
      <c r="H241" s="66"/>
      <c r="I241" s="67" t="str">
        <f t="shared" si="10"/>
        <v/>
      </c>
      <c r="J241" s="68" t="str">
        <f>IFERROR(VLOOKUP($A241,#REF!,8,0)&amp;"","")</f>
        <v/>
      </c>
      <c r="K241" s="53"/>
      <c r="M241" s="209" t="s">
        <v>118</v>
      </c>
      <c r="N241" s="209"/>
    </row>
    <row r="242" spans="1:14" ht="12" customHeight="1">
      <c r="C242" s="37"/>
      <c r="D242" s="70"/>
      <c r="E242" s="70"/>
      <c r="F242" s="70"/>
      <c r="G242" s="71"/>
      <c r="H242" s="72"/>
      <c r="I242" s="73"/>
      <c r="J242" s="74"/>
      <c r="L242" s="75"/>
      <c r="M242" s="210"/>
      <c r="N242" s="210"/>
    </row>
    <row r="243" spans="1:14" ht="34" customHeight="1">
      <c r="A243" s="43" t="s">
        <v>44</v>
      </c>
      <c r="C243" s="76"/>
      <c r="D243" s="76"/>
      <c r="E243" s="76"/>
      <c r="F243" s="44" t="s">
        <v>148</v>
      </c>
      <c r="G243" s="76"/>
      <c r="H243" s="76"/>
      <c r="I243" s="76"/>
      <c r="J243" s="76"/>
    </row>
    <row r="244" spans="1:14" ht="25" customHeight="1" thickBot="1">
      <c r="A244" s="47" t="s">
        <v>45</v>
      </c>
      <c r="C244" s="48"/>
      <c r="D244" s="49" t="s">
        <v>0</v>
      </c>
      <c r="E244" s="49" t="s">
        <v>104</v>
      </c>
      <c r="F244" s="49" t="s">
        <v>1</v>
      </c>
      <c r="G244" s="50" t="s">
        <v>42</v>
      </c>
      <c r="H244" s="51" t="s">
        <v>2</v>
      </c>
      <c r="I244" s="52" t="s">
        <v>3</v>
      </c>
      <c r="J244" s="49" t="s">
        <v>4</v>
      </c>
      <c r="K244" s="53"/>
    </row>
    <row r="245" spans="1:14" ht="50" customHeight="1" thickBot="1">
      <c r="C245" s="55"/>
      <c r="D245" s="56" t="s">
        <v>154</v>
      </c>
      <c r="E245" s="56"/>
      <c r="F245" s="56"/>
      <c r="G245" s="57"/>
      <c r="H245" s="58"/>
      <c r="I245" s="59"/>
      <c r="J245" s="60" t="e" vm="2">
        <v>#VALUE!</v>
      </c>
      <c r="K245" s="53"/>
    </row>
    <row r="246" spans="1:14" ht="52" customHeight="1">
      <c r="B246" s="62"/>
      <c r="C246" s="63"/>
      <c r="D246" s="64" t="s">
        <v>155</v>
      </c>
      <c r="E246" s="64"/>
      <c r="F246" s="64"/>
      <c r="G246" s="65"/>
      <c r="H246" s="66"/>
      <c r="I246" s="67" t="str">
        <f>IF(AND(F246&lt;&gt;"", H246&lt;&gt;""), F246*H246, "")</f>
        <v/>
      </c>
      <c r="J246" s="68" t="str">
        <f>IFERROR(VLOOKUP($A246,#REF!,8,0)&amp;"","")</f>
        <v/>
      </c>
      <c r="K246" s="53"/>
    </row>
    <row r="247" spans="1:14" ht="52" customHeight="1">
      <c r="C247" s="63"/>
      <c r="D247" s="64"/>
      <c r="E247" s="64"/>
      <c r="F247" s="64"/>
      <c r="G247" s="65"/>
      <c r="H247" s="66"/>
      <c r="I247" s="67" t="str">
        <f t="shared" ref="I247:I263" si="11">IF(AND(F247&lt;&gt;"", H247&lt;&gt;""), F247*H247, "")</f>
        <v/>
      </c>
      <c r="J247" s="68" t="str">
        <f>IFERROR(VLOOKUP($A247,#REF!,8,0)&amp;"","")</f>
        <v/>
      </c>
      <c r="K247" s="53"/>
    </row>
    <row r="248" spans="1:14" ht="52" customHeight="1">
      <c r="C248" s="63"/>
      <c r="D248" s="64"/>
      <c r="E248" s="64"/>
      <c r="F248" s="64"/>
      <c r="G248" s="65"/>
      <c r="H248" s="66"/>
      <c r="I248" s="67" t="str">
        <f t="shared" si="11"/>
        <v/>
      </c>
      <c r="J248" s="68" t="str">
        <f>IFERROR(VLOOKUP($A248,#REF!,8,0)&amp;"","")</f>
        <v/>
      </c>
      <c r="K248" s="53"/>
    </row>
    <row r="249" spans="1:14" ht="52" customHeight="1">
      <c r="C249" s="63"/>
      <c r="D249" s="64"/>
      <c r="E249" s="64"/>
      <c r="F249" s="64"/>
      <c r="G249" s="65"/>
      <c r="H249" s="66"/>
      <c r="I249" s="67" t="str">
        <f t="shared" si="11"/>
        <v/>
      </c>
      <c r="J249" s="68" t="str">
        <f>IFERROR(VLOOKUP($A249,#REF!,8,0)&amp;"","")</f>
        <v/>
      </c>
      <c r="K249" s="53"/>
    </row>
    <row r="250" spans="1:14" ht="52" customHeight="1">
      <c r="C250" s="63"/>
      <c r="D250" s="64"/>
      <c r="E250" s="64"/>
      <c r="F250" s="64"/>
      <c r="G250" s="65"/>
      <c r="H250" s="66"/>
      <c r="I250" s="67" t="str">
        <f t="shared" si="11"/>
        <v/>
      </c>
      <c r="J250" s="68" t="str">
        <f>IFERROR(VLOOKUP($A250,#REF!,8,0)&amp;"","")</f>
        <v/>
      </c>
      <c r="K250" s="53"/>
    </row>
    <row r="251" spans="1:14" ht="52" customHeight="1">
      <c r="C251" s="63"/>
      <c r="D251" s="64"/>
      <c r="E251" s="64"/>
      <c r="F251" s="64"/>
      <c r="G251" s="65"/>
      <c r="H251" s="66"/>
      <c r="I251" s="67" t="str">
        <f t="shared" si="11"/>
        <v/>
      </c>
      <c r="J251" s="68" t="str">
        <f>IFERROR(VLOOKUP($A251,#REF!,8,0)&amp;"","")</f>
        <v/>
      </c>
      <c r="K251" s="53"/>
    </row>
    <row r="252" spans="1:14" ht="52" customHeight="1">
      <c r="C252" s="63"/>
      <c r="D252" s="64"/>
      <c r="E252" s="64"/>
      <c r="F252" s="64"/>
      <c r="G252" s="65"/>
      <c r="H252" s="66"/>
      <c r="I252" s="67" t="str">
        <f t="shared" si="11"/>
        <v/>
      </c>
      <c r="J252" s="68" t="str">
        <f>IFERROR(VLOOKUP($A252,#REF!,8,0)&amp;"","")</f>
        <v/>
      </c>
      <c r="K252" s="53"/>
    </row>
    <row r="253" spans="1:14" ht="52" customHeight="1">
      <c r="C253" s="63"/>
      <c r="D253" s="64"/>
      <c r="E253" s="64"/>
      <c r="F253" s="64"/>
      <c r="G253" s="65"/>
      <c r="H253" s="66"/>
      <c r="I253" s="67" t="str">
        <f t="shared" si="11"/>
        <v/>
      </c>
      <c r="J253" s="68" t="str">
        <f>IFERROR(VLOOKUP($A253,#REF!,8,0)&amp;"","")</f>
        <v/>
      </c>
      <c r="K253" s="53"/>
    </row>
    <row r="254" spans="1:14" ht="52" customHeight="1">
      <c r="C254" s="63"/>
      <c r="D254" s="64"/>
      <c r="E254" s="64"/>
      <c r="F254" s="64"/>
      <c r="G254" s="65"/>
      <c r="H254" s="66"/>
      <c r="I254" s="67" t="str">
        <f t="shared" si="11"/>
        <v/>
      </c>
      <c r="J254" s="68" t="str">
        <f>IFERROR(VLOOKUP($A254,#REF!,8,0)&amp;"","")</f>
        <v/>
      </c>
      <c r="K254" s="53"/>
    </row>
    <row r="255" spans="1:14" ht="52" customHeight="1">
      <c r="C255" s="63"/>
      <c r="D255" s="64"/>
      <c r="E255" s="64"/>
      <c r="F255" s="64"/>
      <c r="G255" s="65"/>
      <c r="H255" s="66"/>
      <c r="I255" s="67" t="str">
        <f t="shared" si="11"/>
        <v/>
      </c>
      <c r="J255" s="68" t="str">
        <f>IFERROR(VLOOKUP($A255,#REF!,8,0)&amp;"","")</f>
        <v/>
      </c>
      <c r="K255" s="53"/>
    </row>
    <row r="256" spans="1:14" ht="52" customHeight="1">
      <c r="C256" s="63"/>
      <c r="D256" s="64"/>
      <c r="E256" s="64"/>
      <c r="F256" s="64"/>
      <c r="G256" s="65"/>
      <c r="H256" s="66"/>
      <c r="I256" s="67" t="str">
        <f t="shared" si="11"/>
        <v/>
      </c>
      <c r="J256" s="68" t="str">
        <f>IFERROR(VLOOKUP($A256,#REF!,8,0)&amp;"","")</f>
        <v/>
      </c>
      <c r="K256" s="53"/>
    </row>
    <row r="257" spans="1:17" ht="52" customHeight="1">
      <c r="C257" s="63"/>
      <c r="D257" s="64"/>
      <c r="E257" s="64"/>
      <c r="F257" s="64"/>
      <c r="G257" s="65"/>
      <c r="H257" s="66"/>
      <c r="I257" s="67" t="str">
        <f t="shared" si="11"/>
        <v/>
      </c>
      <c r="J257" s="68" t="str">
        <f>IFERROR(VLOOKUP($A257,#REF!,8,0)&amp;"","")</f>
        <v/>
      </c>
      <c r="K257" s="53"/>
    </row>
    <row r="258" spans="1:17" ht="52" customHeight="1">
      <c r="C258" s="63"/>
      <c r="D258" s="64"/>
      <c r="E258" s="64"/>
      <c r="F258" s="64"/>
      <c r="G258" s="65"/>
      <c r="H258" s="66"/>
      <c r="I258" s="67" t="str">
        <f t="shared" si="11"/>
        <v/>
      </c>
      <c r="J258" s="68" t="str">
        <f>IFERROR(VLOOKUP($A258,#REF!,8,0)&amp;"","")</f>
        <v/>
      </c>
      <c r="K258" s="53"/>
    </row>
    <row r="259" spans="1:17" ht="52" customHeight="1">
      <c r="C259" s="63"/>
      <c r="D259" s="64"/>
      <c r="E259" s="64"/>
      <c r="F259" s="64"/>
      <c r="G259" s="65"/>
      <c r="H259" s="66"/>
      <c r="I259" s="67" t="str">
        <f t="shared" si="11"/>
        <v/>
      </c>
      <c r="J259" s="68" t="str">
        <f>IFERROR(VLOOKUP($A259,#REF!,8,0)&amp;"","")</f>
        <v/>
      </c>
      <c r="K259" s="53"/>
    </row>
    <row r="260" spans="1:17" ht="52" customHeight="1">
      <c r="C260" s="63"/>
      <c r="D260" s="64"/>
      <c r="E260" s="64"/>
      <c r="F260" s="64"/>
      <c r="G260" s="65"/>
      <c r="H260" s="66"/>
      <c r="I260" s="67" t="str">
        <f t="shared" si="11"/>
        <v/>
      </c>
      <c r="J260" s="68" t="str">
        <f>IFERROR(VLOOKUP($A260,#REF!,8,0)&amp;"","")</f>
        <v/>
      </c>
      <c r="K260" s="53"/>
    </row>
    <row r="261" spans="1:17" ht="52" customHeight="1">
      <c r="C261" s="63"/>
      <c r="D261" s="64"/>
      <c r="E261" s="64"/>
      <c r="F261" s="64"/>
      <c r="G261" s="65"/>
      <c r="H261" s="66"/>
      <c r="I261" s="67" t="str">
        <f t="shared" si="11"/>
        <v/>
      </c>
      <c r="J261" s="68" t="str">
        <f>IFERROR(VLOOKUP($A261,#REF!,8,0)&amp;"","")</f>
        <v/>
      </c>
      <c r="K261" s="53"/>
      <c r="M261" s="206" t="s">
        <v>172</v>
      </c>
      <c r="N261" s="206"/>
      <c r="O261" s="206"/>
      <c r="P261" s="206"/>
      <c r="Q261" s="206"/>
    </row>
    <row r="262" spans="1:17" ht="52" customHeight="1">
      <c r="C262" s="63"/>
      <c r="D262" s="64"/>
      <c r="E262" s="64"/>
      <c r="F262" s="64"/>
      <c r="G262" s="65"/>
      <c r="H262" s="66"/>
      <c r="I262" s="67" t="str">
        <f t="shared" si="11"/>
        <v/>
      </c>
      <c r="J262" s="68" t="str">
        <f>IFERROR(VLOOKUP($A262,#REF!,8,0)&amp;"","")</f>
        <v/>
      </c>
      <c r="K262" s="53"/>
      <c r="M262" s="205">
        <f>IF(D246="", "", SUM(I246:I263))</f>
        <v>0</v>
      </c>
      <c r="N262" s="205"/>
      <c r="O262" s="205"/>
      <c r="P262" s="205"/>
      <c r="Q262" s="205"/>
    </row>
    <row r="263" spans="1:17" ht="51" customHeight="1">
      <c r="C263" s="63"/>
      <c r="D263" s="64"/>
      <c r="E263" s="64"/>
      <c r="F263" s="64"/>
      <c r="G263" s="65"/>
      <c r="H263" s="66"/>
      <c r="I263" s="67" t="str">
        <f t="shared" si="11"/>
        <v/>
      </c>
      <c r="J263" s="68" t="str">
        <f>IFERROR(VLOOKUP($A263,#REF!,8,0)&amp;"","")</f>
        <v/>
      </c>
      <c r="K263" s="53"/>
      <c r="M263" s="209" t="s">
        <v>119</v>
      </c>
      <c r="N263" s="209"/>
    </row>
    <row r="264" spans="1:17" ht="12" customHeight="1">
      <c r="C264" s="37"/>
      <c r="D264" s="70"/>
      <c r="E264" s="70"/>
      <c r="F264" s="70"/>
      <c r="G264" s="71"/>
      <c r="H264" s="72"/>
      <c r="I264" s="73"/>
      <c r="J264" s="74"/>
      <c r="L264" s="75"/>
      <c r="M264" s="210"/>
      <c r="N264" s="210"/>
    </row>
    <row r="265" spans="1:17" ht="34" customHeight="1">
      <c r="A265" s="43" t="s">
        <v>44</v>
      </c>
      <c r="C265" s="76"/>
      <c r="D265" s="76"/>
      <c r="E265" s="76"/>
      <c r="F265" s="44" t="s">
        <v>148</v>
      </c>
      <c r="G265" s="76"/>
      <c r="H265" s="76"/>
      <c r="I265" s="76"/>
      <c r="J265" s="76"/>
    </row>
    <row r="266" spans="1:17" ht="25" customHeight="1" thickBot="1">
      <c r="A266" s="47" t="s">
        <v>45</v>
      </c>
      <c r="C266" s="48"/>
      <c r="D266" s="49" t="s">
        <v>0</v>
      </c>
      <c r="E266" s="49" t="s">
        <v>104</v>
      </c>
      <c r="F266" s="49" t="s">
        <v>1</v>
      </c>
      <c r="G266" s="50" t="s">
        <v>42</v>
      </c>
      <c r="H266" s="51" t="s">
        <v>2</v>
      </c>
      <c r="I266" s="52" t="s">
        <v>3</v>
      </c>
      <c r="J266" s="49" t="s">
        <v>4</v>
      </c>
      <c r="K266" s="53"/>
    </row>
    <row r="267" spans="1:17" ht="50" customHeight="1" thickBot="1">
      <c r="C267" s="55"/>
      <c r="D267" s="56" t="s">
        <v>154</v>
      </c>
      <c r="E267" s="56"/>
      <c r="F267" s="56"/>
      <c r="G267" s="57"/>
      <c r="H267" s="58"/>
      <c r="I267" s="59"/>
      <c r="J267" s="60" t="e" vm="3">
        <v>#VALUE!</v>
      </c>
      <c r="K267" s="53"/>
    </row>
    <row r="268" spans="1:17" ht="52" customHeight="1">
      <c r="B268" s="62"/>
      <c r="C268" s="63"/>
      <c r="D268" s="64" t="s">
        <v>155</v>
      </c>
      <c r="E268" s="64"/>
      <c r="F268" s="64"/>
      <c r="G268" s="65"/>
      <c r="H268" s="66"/>
      <c r="I268" s="67" t="str">
        <f>IF(AND(F268&lt;&gt;"", H268&lt;&gt;""), F268*H268, "")</f>
        <v/>
      </c>
      <c r="J268" s="68" t="str">
        <f>IFERROR(VLOOKUP($A268,#REF!,8,0)&amp;"","")</f>
        <v/>
      </c>
      <c r="K268" s="53"/>
    </row>
    <row r="269" spans="1:17" ht="52" customHeight="1">
      <c r="C269" s="63"/>
      <c r="D269" s="64"/>
      <c r="E269" s="64"/>
      <c r="F269" s="64"/>
      <c r="G269" s="65"/>
      <c r="H269" s="66"/>
      <c r="I269" s="67" t="str">
        <f t="shared" ref="I269:I285" si="12">IF(AND(F269&lt;&gt;"", H269&lt;&gt;""), F269*H269, "")</f>
        <v/>
      </c>
      <c r="J269" s="68" t="str">
        <f>IFERROR(VLOOKUP($A269,#REF!,8,0)&amp;"","")</f>
        <v/>
      </c>
      <c r="K269" s="53"/>
    </row>
    <row r="270" spans="1:17" ht="52" customHeight="1">
      <c r="C270" s="63"/>
      <c r="D270" s="64"/>
      <c r="E270" s="64"/>
      <c r="F270" s="64"/>
      <c r="G270" s="65"/>
      <c r="H270" s="66"/>
      <c r="I270" s="67" t="str">
        <f t="shared" si="12"/>
        <v/>
      </c>
      <c r="J270" s="68" t="str">
        <f>IFERROR(VLOOKUP($A270,#REF!,8,0)&amp;"","")</f>
        <v/>
      </c>
      <c r="K270" s="53"/>
    </row>
    <row r="271" spans="1:17" ht="52" customHeight="1">
      <c r="C271" s="63"/>
      <c r="D271" s="64"/>
      <c r="E271" s="64"/>
      <c r="F271" s="64"/>
      <c r="G271" s="65"/>
      <c r="H271" s="66"/>
      <c r="I271" s="67" t="str">
        <f t="shared" si="12"/>
        <v/>
      </c>
      <c r="J271" s="68" t="str">
        <f>IFERROR(VLOOKUP($A271,#REF!,8,0)&amp;"","")</f>
        <v/>
      </c>
      <c r="K271" s="53"/>
    </row>
    <row r="272" spans="1:17" ht="52" customHeight="1">
      <c r="C272" s="63"/>
      <c r="D272" s="64"/>
      <c r="E272" s="64"/>
      <c r="F272" s="64"/>
      <c r="G272" s="65"/>
      <c r="H272" s="66"/>
      <c r="I272" s="67" t="str">
        <f t="shared" si="12"/>
        <v/>
      </c>
      <c r="J272" s="68" t="str">
        <f>IFERROR(VLOOKUP($A272,#REF!,8,0)&amp;"","")</f>
        <v/>
      </c>
      <c r="K272" s="53"/>
    </row>
    <row r="273" spans="1:17" ht="52" customHeight="1">
      <c r="C273" s="63"/>
      <c r="D273" s="64"/>
      <c r="E273" s="64"/>
      <c r="F273" s="64"/>
      <c r="G273" s="65"/>
      <c r="H273" s="66"/>
      <c r="I273" s="67" t="str">
        <f t="shared" si="12"/>
        <v/>
      </c>
      <c r="J273" s="68" t="str">
        <f>IFERROR(VLOOKUP($A273,#REF!,8,0)&amp;"","")</f>
        <v/>
      </c>
      <c r="K273" s="53"/>
    </row>
    <row r="274" spans="1:17" ht="52" customHeight="1">
      <c r="C274" s="63"/>
      <c r="D274" s="64"/>
      <c r="E274" s="64"/>
      <c r="F274" s="64"/>
      <c r="G274" s="65"/>
      <c r="H274" s="66"/>
      <c r="I274" s="67" t="str">
        <f t="shared" si="12"/>
        <v/>
      </c>
      <c r="J274" s="68" t="str">
        <f>IFERROR(VLOOKUP($A274,#REF!,8,0)&amp;"","")</f>
        <v/>
      </c>
      <c r="K274" s="53"/>
    </row>
    <row r="275" spans="1:17" ht="52" customHeight="1">
      <c r="C275" s="63"/>
      <c r="D275" s="64"/>
      <c r="E275" s="64"/>
      <c r="F275" s="64"/>
      <c r="G275" s="65"/>
      <c r="H275" s="66"/>
      <c r="I275" s="67" t="str">
        <f t="shared" si="12"/>
        <v/>
      </c>
      <c r="J275" s="68" t="str">
        <f>IFERROR(VLOOKUP($A275,#REF!,8,0)&amp;"","")</f>
        <v/>
      </c>
      <c r="K275" s="53"/>
    </row>
    <row r="276" spans="1:17" ht="52" customHeight="1">
      <c r="C276" s="63"/>
      <c r="D276" s="64"/>
      <c r="E276" s="64"/>
      <c r="F276" s="64"/>
      <c r="G276" s="65"/>
      <c r="H276" s="66"/>
      <c r="I276" s="67" t="str">
        <f t="shared" si="12"/>
        <v/>
      </c>
      <c r="J276" s="68" t="str">
        <f>IFERROR(VLOOKUP($A276,#REF!,8,0)&amp;"","")</f>
        <v/>
      </c>
      <c r="K276" s="53"/>
    </row>
    <row r="277" spans="1:17" ht="52" customHeight="1">
      <c r="C277" s="63"/>
      <c r="D277" s="64"/>
      <c r="E277" s="64"/>
      <c r="F277" s="64"/>
      <c r="G277" s="65"/>
      <c r="H277" s="66"/>
      <c r="I277" s="67" t="str">
        <f t="shared" si="12"/>
        <v/>
      </c>
      <c r="J277" s="68" t="str">
        <f>IFERROR(VLOOKUP($A277,#REF!,8,0)&amp;"","")</f>
        <v/>
      </c>
      <c r="K277" s="53"/>
    </row>
    <row r="278" spans="1:17" ht="52" customHeight="1">
      <c r="C278" s="63"/>
      <c r="D278" s="64"/>
      <c r="E278" s="64"/>
      <c r="F278" s="64"/>
      <c r="G278" s="65"/>
      <c r="H278" s="66"/>
      <c r="I278" s="67" t="str">
        <f t="shared" si="12"/>
        <v/>
      </c>
      <c r="J278" s="68" t="str">
        <f>IFERROR(VLOOKUP($A278,#REF!,8,0)&amp;"","")</f>
        <v/>
      </c>
      <c r="K278" s="53"/>
    </row>
    <row r="279" spans="1:17" ht="52" customHeight="1">
      <c r="C279" s="63"/>
      <c r="D279" s="64"/>
      <c r="E279" s="64"/>
      <c r="F279" s="64"/>
      <c r="G279" s="65"/>
      <c r="H279" s="66"/>
      <c r="I279" s="67" t="str">
        <f t="shared" si="12"/>
        <v/>
      </c>
      <c r="J279" s="68" t="str">
        <f>IFERROR(VLOOKUP($A279,#REF!,8,0)&amp;"","")</f>
        <v/>
      </c>
      <c r="K279" s="53"/>
    </row>
    <row r="280" spans="1:17" ht="52" customHeight="1">
      <c r="C280" s="63"/>
      <c r="D280" s="64"/>
      <c r="E280" s="64"/>
      <c r="F280" s="64"/>
      <c r="G280" s="65"/>
      <c r="H280" s="66"/>
      <c r="I280" s="67" t="str">
        <f t="shared" si="12"/>
        <v/>
      </c>
      <c r="J280" s="68" t="str">
        <f>IFERROR(VLOOKUP($A280,#REF!,8,0)&amp;"","")</f>
        <v/>
      </c>
      <c r="K280" s="53"/>
    </row>
    <row r="281" spans="1:17" ht="52" customHeight="1">
      <c r="C281" s="63"/>
      <c r="D281" s="64"/>
      <c r="E281" s="64"/>
      <c r="F281" s="64"/>
      <c r="G281" s="65"/>
      <c r="H281" s="66"/>
      <c r="I281" s="67" t="str">
        <f t="shared" si="12"/>
        <v/>
      </c>
      <c r="J281" s="68" t="str">
        <f>IFERROR(VLOOKUP($A281,#REF!,8,0)&amp;"","")</f>
        <v/>
      </c>
      <c r="K281" s="53"/>
    </row>
    <row r="282" spans="1:17" ht="52" customHeight="1">
      <c r="C282" s="63"/>
      <c r="D282" s="64"/>
      <c r="E282" s="64"/>
      <c r="F282" s="64"/>
      <c r="G282" s="65"/>
      <c r="H282" s="66"/>
      <c r="I282" s="67" t="str">
        <f t="shared" si="12"/>
        <v/>
      </c>
      <c r="J282" s="68" t="str">
        <f>IFERROR(VLOOKUP($A282,#REF!,8,0)&amp;"","")</f>
        <v/>
      </c>
      <c r="K282" s="53"/>
    </row>
    <row r="283" spans="1:17" ht="52" customHeight="1">
      <c r="C283" s="63"/>
      <c r="D283" s="64"/>
      <c r="E283" s="64"/>
      <c r="F283" s="64"/>
      <c r="G283" s="65"/>
      <c r="H283" s="66"/>
      <c r="I283" s="67" t="str">
        <f t="shared" si="12"/>
        <v/>
      </c>
      <c r="J283" s="68" t="str">
        <f>IFERROR(VLOOKUP($A283,#REF!,8,0)&amp;"","")</f>
        <v/>
      </c>
      <c r="K283" s="53"/>
      <c r="M283" s="206" t="s">
        <v>172</v>
      </c>
      <c r="N283" s="206"/>
      <c r="O283" s="206"/>
      <c r="P283" s="206"/>
      <c r="Q283" s="206"/>
    </row>
    <row r="284" spans="1:17" ht="52" customHeight="1">
      <c r="C284" s="63"/>
      <c r="D284" s="64"/>
      <c r="E284" s="64"/>
      <c r="F284" s="64"/>
      <c r="G284" s="65"/>
      <c r="H284" s="66"/>
      <c r="I284" s="67" t="str">
        <f t="shared" si="12"/>
        <v/>
      </c>
      <c r="J284" s="68" t="str">
        <f>IFERROR(VLOOKUP($A284,#REF!,8,0)&amp;"","")</f>
        <v/>
      </c>
      <c r="K284" s="53"/>
      <c r="M284" s="205">
        <f>IF(D268="", "", SUM(I268:I285))</f>
        <v>0</v>
      </c>
      <c r="N284" s="205"/>
      <c r="O284" s="205"/>
      <c r="P284" s="205"/>
      <c r="Q284" s="205"/>
    </row>
    <row r="285" spans="1:17" ht="51" customHeight="1">
      <c r="C285" s="63"/>
      <c r="D285" s="64"/>
      <c r="E285" s="64"/>
      <c r="F285" s="64"/>
      <c r="G285" s="65"/>
      <c r="H285" s="66"/>
      <c r="I285" s="67" t="str">
        <f t="shared" si="12"/>
        <v/>
      </c>
      <c r="J285" s="68" t="str">
        <f>IFERROR(VLOOKUP($A285,#REF!,8,0)&amp;"","")</f>
        <v/>
      </c>
      <c r="K285" s="53"/>
      <c r="M285" s="209" t="s">
        <v>120</v>
      </c>
      <c r="N285" s="209"/>
    </row>
    <row r="286" spans="1:17" ht="12" customHeight="1">
      <c r="C286" s="37"/>
      <c r="D286" s="70"/>
      <c r="E286" s="70"/>
      <c r="F286" s="70"/>
      <c r="G286" s="71"/>
      <c r="H286" s="72"/>
      <c r="I286" s="73"/>
      <c r="J286" s="74"/>
      <c r="L286" s="75"/>
      <c r="M286" s="210"/>
      <c r="N286" s="210"/>
    </row>
    <row r="287" spans="1:17" ht="34" customHeight="1">
      <c r="A287" s="43" t="s">
        <v>44</v>
      </c>
      <c r="C287" s="76"/>
      <c r="D287" s="76"/>
      <c r="E287" s="76"/>
      <c r="F287" s="44" t="s">
        <v>148</v>
      </c>
      <c r="G287" s="76"/>
      <c r="H287" s="76"/>
      <c r="I287" s="76"/>
      <c r="J287" s="76"/>
    </row>
    <row r="288" spans="1:17" ht="25" customHeight="1" thickBot="1">
      <c r="A288" s="47" t="s">
        <v>45</v>
      </c>
      <c r="C288" s="48"/>
      <c r="D288" s="49" t="s">
        <v>0</v>
      </c>
      <c r="E288" s="49" t="s">
        <v>104</v>
      </c>
      <c r="F288" s="49" t="s">
        <v>1</v>
      </c>
      <c r="G288" s="50" t="s">
        <v>42</v>
      </c>
      <c r="H288" s="51" t="s">
        <v>2</v>
      </c>
      <c r="I288" s="52" t="s">
        <v>3</v>
      </c>
      <c r="J288" s="49" t="s">
        <v>4</v>
      </c>
      <c r="K288" s="53"/>
    </row>
    <row r="289" spans="2:11" ht="50" customHeight="1" thickBot="1">
      <c r="C289" s="55"/>
      <c r="D289" s="56" t="s">
        <v>154</v>
      </c>
      <c r="E289" s="56"/>
      <c r="F289" s="56"/>
      <c r="G289" s="57"/>
      <c r="H289" s="58"/>
      <c r="I289" s="59"/>
      <c r="J289" s="60" t="e" vm="3">
        <v>#VALUE!</v>
      </c>
      <c r="K289" s="53"/>
    </row>
    <row r="290" spans="2:11" ht="52" customHeight="1">
      <c r="B290" s="62"/>
      <c r="C290" s="63"/>
      <c r="D290" s="64" t="s">
        <v>155</v>
      </c>
      <c r="E290" s="64"/>
      <c r="F290" s="64"/>
      <c r="G290" s="65"/>
      <c r="H290" s="66"/>
      <c r="I290" s="67" t="str">
        <f>IF(AND(F290&lt;&gt;"", H290&lt;&gt;""), F290*H290, "")</f>
        <v/>
      </c>
      <c r="J290" s="68" t="str">
        <f>IFERROR(VLOOKUP($A290,#REF!,8,0)&amp;"","")</f>
        <v/>
      </c>
      <c r="K290" s="53"/>
    </row>
    <row r="291" spans="2:11" ht="52" customHeight="1">
      <c r="C291" s="63"/>
      <c r="D291" s="64"/>
      <c r="E291" s="64"/>
      <c r="F291" s="64"/>
      <c r="G291" s="65"/>
      <c r="H291" s="66"/>
      <c r="I291" s="67" t="str">
        <f t="shared" ref="I291:I307" si="13">IF(AND(F291&lt;&gt;"", H291&lt;&gt;""), F291*H291, "")</f>
        <v/>
      </c>
      <c r="J291" s="68" t="str">
        <f>IFERROR(VLOOKUP($A291,#REF!,8,0)&amp;"","")</f>
        <v/>
      </c>
      <c r="K291" s="53"/>
    </row>
    <row r="292" spans="2:11" ht="52" customHeight="1">
      <c r="C292" s="63"/>
      <c r="D292" s="64"/>
      <c r="E292" s="64"/>
      <c r="F292" s="64"/>
      <c r="G292" s="65"/>
      <c r="H292" s="66"/>
      <c r="I292" s="67" t="str">
        <f t="shared" si="13"/>
        <v/>
      </c>
      <c r="J292" s="68" t="str">
        <f>IFERROR(VLOOKUP($A292,#REF!,8,0)&amp;"","")</f>
        <v/>
      </c>
      <c r="K292" s="53"/>
    </row>
    <row r="293" spans="2:11" ht="52" customHeight="1">
      <c r="C293" s="63"/>
      <c r="D293" s="64"/>
      <c r="E293" s="64"/>
      <c r="F293" s="64"/>
      <c r="G293" s="65"/>
      <c r="H293" s="66"/>
      <c r="I293" s="67" t="str">
        <f t="shared" si="13"/>
        <v/>
      </c>
      <c r="J293" s="68" t="str">
        <f>IFERROR(VLOOKUP($A293,#REF!,8,0)&amp;"","")</f>
        <v/>
      </c>
      <c r="K293" s="53"/>
    </row>
    <row r="294" spans="2:11" ht="52" customHeight="1">
      <c r="C294" s="63"/>
      <c r="D294" s="64"/>
      <c r="E294" s="64"/>
      <c r="F294" s="64"/>
      <c r="G294" s="65"/>
      <c r="H294" s="66"/>
      <c r="I294" s="67" t="str">
        <f t="shared" si="13"/>
        <v/>
      </c>
      <c r="J294" s="68" t="str">
        <f>IFERROR(VLOOKUP($A294,#REF!,8,0)&amp;"","")</f>
        <v/>
      </c>
      <c r="K294" s="53"/>
    </row>
    <row r="295" spans="2:11" ht="52" customHeight="1">
      <c r="C295" s="63"/>
      <c r="D295" s="64"/>
      <c r="E295" s="64"/>
      <c r="F295" s="64"/>
      <c r="G295" s="65"/>
      <c r="H295" s="66"/>
      <c r="I295" s="67" t="str">
        <f t="shared" si="13"/>
        <v/>
      </c>
      <c r="J295" s="68" t="str">
        <f>IFERROR(VLOOKUP($A295,#REF!,8,0)&amp;"","")</f>
        <v/>
      </c>
      <c r="K295" s="53"/>
    </row>
    <row r="296" spans="2:11" ht="52" customHeight="1">
      <c r="C296" s="63"/>
      <c r="D296" s="64"/>
      <c r="E296" s="64"/>
      <c r="F296" s="64"/>
      <c r="G296" s="65"/>
      <c r="H296" s="66"/>
      <c r="I296" s="67" t="str">
        <f t="shared" si="13"/>
        <v/>
      </c>
      <c r="J296" s="68" t="str">
        <f>IFERROR(VLOOKUP($A296,#REF!,8,0)&amp;"","")</f>
        <v/>
      </c>
      <c r="K296" s="53"/>
    </row>
    <row r="297" spans="2:11" ht="52" customHeight="1">
      <c r="C297" s="63"/>
      <c r="D297" s="64"/>
      <c r="E297" s="64"/>
      <c r="F297" s="64"/>
      <c r="G297" s="65"/>
      <c r="H297" s="66"/>
      <c r="I297" s="67" t="str">
        <f t="shared" si="13"/>
        <v/>
      </c>
      <c r="J297" s="68" t="str">
        <f>IFERROR(VLOOKUP($A297,#REF!,8,0)&amp;"","")</f>
        <v/>
      </c>
      <c r="K297" s="53"/>
    </row>
    <row r="298" spans="2:11" ht="52" customHeight="1">
      <c r="C298" s="63"/>
      <c r="D298" s="64"/>
      <c r="E298" s="64"/>
      <c r="F298" s="64"/>
      <c r="G298" s="65"/>
      <c r="H298" s="66"/>
      <c r="I298" s="67" t="str">
        <f t="shared" si="13"/>
        <v/>
      </c>
      <c r="J298" s="68" t="str">
        <f>IFERROR(VLOOKUP($A298,#REF!,8,0)&amp;"","")</f>
        <v/>
      </c>
      <c r="K298" s="53"/>
    </row>
    <row r="299" spans="2:11" ht="52" customHeight="1">
      <c r="C299" s="63"/>
      <c r="D299" s="64"/>
      <c r="E299" s="64"/>
      <c r="F299" s="64"/>
      <c r="G299" s="65"/>
      <c r="H299" s="66"/>
      <c r="I299" s="67" t="str">
        <f t="shared" si="13"/>
        <v/>
      </c>
      <c r="J299" s="68" t="str">
        <f>IFERROR(VLOOKUP($A299,#REF!,8,0)&amp;"","")</f>
        <v/>
      </c>
      <c r="K299" s="53"/>
    </row>
    <row r="300" spans="2:11" ht="52" customHeight="1">
      <c r="C300" s="63"/>
      <c r="D300" s="64"/>
      <c r="E300" s="64"/>
      <c r="F300" s="64"/>
      <c r="G300" s="65"/>
      <c r="H300" s="66"/>
      <c r="I300" s="67" t="str">
        <f t="shared" si="13"/>
        <v/>
      </c>
      <c r="J300" s="68" t="str">
        <f>IFERROR(VLOOKUP($A300,#REF!,8,0)&amp;"","")</f>
        <v/>
      </c>
      <c r="K300" s="53"/>
    </row>
    <row r="301" spans="2:11" ht="52" customHeight="1">
      <c r="C301" s="63"/>
      <c r="D301" s="64"/>
      <c r="E301" s="64"/>
      <c r="F301" s="64"/>
      <c r="G301" s="65"/>
      <c r="H301" s="66"/>
      <c r="I301" s="67" t="str">
        <f t="shared" si="13"/>
        <v/>
      </c>
      <c r="J301" s="68" t="str">
        <f>IFERROR(VLOOKUP($A301,#REF!,8,0)&amp;"","")</f>
        <v/>
      </c>
      <c r="K301" s="53"/>
    </row>
    <row r="302" spans="2:11" ht="52" customHeight="1">
      <c r="C302" s="63"/>
      <c r="D302" s="64"/>
      <c r="E302" s="64"/>
      <c r="F302" s="64"/>
      <c r="G302" s="65"/>
      <c r="H302" s="66"/>
      <c r="I302" s="67" t="str">
        <f t="shared" si="13"/>
        <v/>
      </c>
      <c r="J302" s="68" t="str">
        <f>IFERROR(VLOOKUP($A302,#REF!,8,0)&amp;"","")</f>
        <v/>
      </c>
      <c r="K302" s="53"/>
    </row>
    <row r="303" spans="2:11" ht="52" customHeight="1">
      <c r="C303" s="63"/>
      <c r="D303" s="64"/>
      <c r="E303" s="64"/>
      <c r="F303" s="64"/>
      <c r="G303" s="65"/>
      <c r="H303" s="66"/>
      <c r="I303" s="67" t="str">
        <f t="shared" si="13"/>
        <v/>
      </c>
      <c r="J303" s="68" t="str">
        <f>IFERROR(VLOOKUP($A303,#REF!,8,0)&amp;"","")</f>
        <v/>
      </c>
      <c r="K303" s="53"/>
    </row>
    <row r="304" spans="2:11" ht="52" customHeight="1">
      <c r="C304" s="63"/>
      <c r="D304" s="64"/>
      <c r="E304" s="64"/>
      <c r="F304" s="64"/>
      <c r="G304" s="65"/>
      <c r="H304" s="66"/>
      <c r="I304" s="67" t="str">
        <f t="shared" si="13"/>
        <v/>
      </c>
      <c r="J304" s="68" t="str">
        <f>IFERROR(VLOOKUP($A304,#REF!,8,0)&amp;"","")</f>
        <v/>
      </c>
      <c r="K304" s="53"/>
    </row>
    <row r="305" spans="1:17" ht="52" customHeight="1">
      <c r="C305" s="63"/>
      <c r="D305" s="64"/>
      <c r="E305" s="64"/>
      <c r="F305" s="64"/>
      <c r="G305" s="65"/>
      <c r="H305" s="66"/>
      <c r="I305" s="67" t="str">
        <f t="shared" si="13"/>
        <v/>
      </c>
      <c r="J305" s="68" t="str">
        <f>IFERROR(VLOOKUP($A305,#REF!,8,0)&amp;"","")</f>
        <v/>
      </c>
      <c r="K305" s="53"/>
      <c r="M305" s="206" t="s">
        <v>172</v>
      </c>
      <c r="N305" s="206"/>
      <c r="O305" s="206"/>
      <c r="P305" s="206"/>
      <c r="Q305" s="206"/>
    </row>
    <row r="306" spans="1:17" ht="52" customHeight="1">
      <c r="C306" s="63"/>
      <c r="D306" s="64"/>
      <c r="E306" s="64"/>
      <c r="F306" s="64"/>
      <c r="G306" s="65"/>
      <c r="H306" s="66"/>
      <c r="I306" s="67" t="str">
        <f t="shared" si="13"/>
        <v/>
      </c>
      <c r="J306" s="68" t="str">
        <f>IFERROR(VLOOKUP($A306,#REF!,8,0)&amp;"","")</f>
        <v/>
      </c>
      <c r="K306" s="53"/>
      <c r="M306" s="205">
        <f>IF(D290="", "", SUM(I290:I307))</f>
        <v>0</v>
      </c>
      <c r="N306" s="205"/>
      <c r="O306" s="205"/>
      <c r="P306" s="205"/>
      <c r="Q306" s="205"/>
    </row>
    <row r="307" spans="1:17" ht="51" customHeight="1">
      <c r="C307" s="63"/>
      <c r="D307" s="64"/>
      <c r="E307" s="64"/>
      <c r="F307" s="64"/>
      <c r="G307" s="65"/>
      <c r="H307" s="66"/>
      <c r="I307" s="67" t="str">
        <f t="shared" si="13"/>
        <v/>
      </c>
      <c r="J307" s="68" t="str">
        <f>IFERROR(VLOOKUP($A307,#REF!,8,0)&amp;"","")</f>
        <v/>
      </c>
      <c r="K307" s="53"/>
      <c r="M307" s="209" t="s">
        <v>121</v>
      </c>
      <c r="N307" s="209"/>
    </row>
    <row r="308" spans="1:17" ht="12" customHeight="1">
      <c r="C308" s="37"/>
      <c r="D308" s="70"/>
      <c r="E308" s="70"/>
      <c r="F308" s="70"/>
      <c r="G308" s="71"/>
      <c r="H308" s="72"/>
      <c r="I308" s="73"/>
      <c r="J308" s="74"/>
      <c r="L308" s="75"/>
      <c r="M308" s="210"/>
      <c r="N308" s="210"/>
    </row>
    <row r="309" spans="1:17" ht="34" customHeight="1">
      <c r="A309" s="43" t="s">
        <v>44</v>
      </c>
      <c r="C309" s="76"/>
      <c r="D309" s="76"/>
      <c r="E309" s="76"/>
      <c r="F309" s="44" t="s">
        <v>148</v>
      </c>
      <c r="G309" s="76"/>
      <c r="H309" s="76"/>
      <c r="I309" s="76"/>
      <c r="J309" s="76"/>
    </row>
    <row r="310" spans="1:17" ht="25" customHeight="1" thickBot="1">
      <c r="A310" s="47" t="s">
        <v>45</v>
      </c>
      <c r="C310" s="48"/>
      <c r="D310" s="49" t="s">
        <v>0</v>
      </c>
      <c r="E310" s="49" t="s">
        <v>104</v>
      </c>
      <c r="F310" s="49" t="s">
        <v>1</v>
      </c>
      <c r="G310" s="50" t="s">
        <v>42</v>
      </c>
      <c r="H310" s="51" t="s">
        <v>2</v>
      </c>
      <c r="I310" s="52" t="s">
        <v>3</v>
      </c>
      <c r="J310" s="49" t="s">
        <v>4</v>
      </c>
      <c r="K310" s="53"/>
    </row>
    <row r="311" spans="1:17" ht="50" customHeight="1" thickBot="1">
      <c r="C311" s="55"/>
      <c r="D311" s="56" t="s">
        <v>154</v>
      </c>
      <c r="E311" s="56"/>
      <c r="F311" s="56"/>
      <c r="G311" s="57"/>
      <c r="H311" s="58"/>
      <c r="I311" s="59"/>
      <c r="J311" s="60" t="e" vm="3">
        <v>#VALUE!</v>
      </c>
      <c r="K311" s="53"/>
    </row>
    <row r="312" spans="1:17" ht="52" customHeight="1">
      <c r="B312" s="62"/>
      <c r="C312" s="63"/>
      <c r="D312" s="64" t="s">
        <v>155</v>
      </c>
      <c r="E312" s="64"/>
      <c r="F312" s="64"/>
      <c r="G312" s="65"/>
      <c r="H312" s="66"/>
      <c r="I312" s="67" t="str">
        <f>IF(AND(F312&lt;&gt;"", H312&lt;&gt;""), F312*H312, "")</f>
        <v/>
      </c>
      <c r="J312" s="68" t="str">
        <f>IFERROR(VLOOKUP($A312,#REF!,8,0)&amp;"","")</f>
        <v/>
      </c>
      <c r="K312" s="53"/>
    </row>
    <row r="313" spans="1:17" ht="52" customHeight="1">
      <c r="C313" s="63"/>
      <c r="D313" s="64"/>
      <c r="E313" s="64"/>
      <c r="F313" s="64"/>
      <c r="G313" s="65"/>
      <c r="H313" s="66"/>
      <c r="I313" s="67" t="str">
        <f t="shared" ref="I313:I329" si="14">IF(AND(F313&lt;&gt;"", H313&lt;&gt;""), F313*H313, "")</f>
        <v/>
      </c>
      <c r="J313" s="68" t="str">
        <f>IFERROR(VLOOKUP($A313,#REF!,8,0)&amp;"","")</f>
        <v/>
      </c>
      <c r="K313" s="53"/>
    </row>
    <row r="314" spans="1:17" ht="52" customHeight="1">
      <c r="C314" s="63"/>
      <c r="D314" s="64"/>
      <c r="E314" s="64"/>
      <c r="F314" s="64"/>
      <c r="G314" s="65"/>
      <c r="H314" s="66"/>
      <c r="I314" s="67" t="str">
        <f t="shared" si="14"/>
        <v/>
      </c>
      <c r="J314" s="68" t="str">
        <f>IFERROR(VLOOKUP($A314,#REF!,8,0)&amp;"","")</f>
        <v/>
      </c>
      <c r="K314" s="53"/>
    </row>
    <row r="315" spans="1:17" ht="52" customHeight="1">
      <c r="C315" s="63"/>
      <c r="D315" s="64"/>
      <c r="E315" s="64"/>
      <c r="F315" s="64"/>
      <c r="G315" s="65"/>
      <c r="H315" s="66"/>
      <c r="I315" s="67" t="str">
        <f t="shared" si="14"/>
        <v/>
      </c>
      <c r="J315" s="68" t="str">
        <f>IFERROR(VLOOKUP($A315,#REF!,8,0)&amp;"","")</f>
        <v/>
      </c>
      <c r="K315" s="53"/>
    </row>
    <row r="316" spans="1:17" ht="52" customHeight="1">
      <c r="C316" s="63"/>
      <c r="D316" s="64"/>
      <c r="E316" s="64"/>
      <c r="F316" s="64"/>
      <c r="G316" s="65"/>
      <c r="H316" s="66"/>
      <c r="I316" s="67" t="str">
        <f t="shared" si="14"/>
        <v/>
      </c>
      <c r="J316" s="68" t="str">
        <f>IFERROR(VLOOKUP($A316,#REF!,8,0)&amp;"","")</f>
        <v/>
      </c>
      <c r="K316" s="53"/>
    </row>
    <row r="317" spans="1:17" ht="52" customHeight="1">
      <c r="C317" s="63"/>
      <c r="D317" s="64"/>
      <c r="E317" s="64"/>
      <c r="F317" s="64"/>
      <c r="G317" s="65"/>
      <c r="H317" s="66"/>
      <c r="I317" s="67" t="str">
        <f t="shared" si="14"/>
        <v/>
      </c>
      <c r="J317" s="68" t="str">
        <f>IFERROR(VLOOKUP($A317,#REF!,8,0)&amp;"","")</f>
        <v/>
      </c>
      <c r="K317" s="53"/>
    </row>
    <row r="318" spans="1:17" ht="52" customHeight="1">
      <c r="C318" s="63"/>
      <c r="D318" s="64"/>
      <c r="E318" s="64"/>
      <c r="F318" s="64"/>
      <c r="G318" s="65"/>
      <c r="H318" s="66"/>
      <c r="I318" s="67" t="str">
        <f t="shared" si="14"/>
        <v/>
      </c>
      <c r="J318" s="68" t="str">
        <f>IFERROR(VLOOKUP($A318,#REF!,8,0)&amp;"","")</f>
        <v/>
      </c>
      <c r="K318" s="53"/>
    </row>
    <row r="319" spans="1:17" ht="52" customHeight="1">
      <c r="C319" s="63"/>
      <c r="D319" s="64"/>
      <c r="E319" s="64"/>
      <c r="F319" s="64"/>
      <c r="G319" s="65"/>
      <c r="H319" s="66"/>
      <c r="I319" s="67" t="str">
        <f t="shared" si="14"/>
        <v/>
      </c>
      <c r="J319" s="68" t="str">
        <f>IFERROR(VLOOKUP($A319,#REF!,8,0)&amp;"","")</f>
        <v/>
      </c>
      <c r="K319" s="53"/>
    </row>
    <row r="320" spans="1:17" ht="52" customHeight="1">
      <c r="C320" s="63"/>
      <c r="D320" s="64"/>
      <c r="E320" s="64"/>
      <c r="F320" s="64"/>
      <c r="G320" s="65"/>
      <c r="H320" s="66"/>
      <c r="I320" s="67" t="str">
        <f t="shared" si="14"/>
        <v/>
      </c>
      <c r="J320" s="68" t="str">
        <f>IFERROR(VLOOKUP($A320,#REF!,8,0)&amp;"","")</f>
        <v/>
      </c>
      <c r="K320" s="53"/>
    </row>
    <row r="321" spans="3:17" ht="52" customHeight="1">
      <c r="C321" s="63"/>
      <c r="D321" s="64"/>
      <c r="E321" s="64"/>
      <c r="F321" s="64"/>
      <c r="G321" s="65"/>
      <c r="H321" s="66"/>
      <c r="I321" s="67" t="str">
        <f t="shared" si="14"/>
        <v/>
      </c>
      <c r="J321" s="68" t="str">
        <f>IFERROR(VLOOKUP($A321,#REF!,8,0)&amp;"","")</f>
        <v/>
      </c>
      <c r="K321" s="53"/>
    </row>
    <row r="322" spans="3:17" ht="52" customHeight="1">
      <c r="C322" s="63"/>
      <c r="D322" s="64"/>
      <c r="E322" s="64"/>
      <c r="F322" s="64"/>
      <c r="G322" s="65"/>
      <c r="H322" s="66"/>
      <c r="I322" s="67" t="str">
        <f t="shared" si="14"/>
        <v/>
      </c>
      <c r="J322" s="68" t="str">
        <f>IFERROR(VLOOKUP($A322,#REF!,8,0)&amp;"","")</f>
        <v/>
      </c>
      <c r="K322" s="53"/>
    </row>
    <row r="323" spans="3:17" ht="52" customHeight="1">
      <c r="C323" s="63"/>
      <c r="D323" s="64"/>
      <c r="E323" s="64"/>
      <c r="F323" s="64"/>
      <c r="G323" s="65"/>
      <c r="H323" s="66"/>
      <c r="I323" s="67" t="str">
        <f t="shared" si="14"/>
        <v/>
      </c>
      <c r="J323" s="68" t="str">
        <f>IFERROR(VLOOKUP($A323,#REF!,8,0)&amp;"","")</f>
        <v/>
      </c>
      <c r="K323" s="53"/>
    </row>
    <row r="324" spans="3:17" ht="52" customHeight="1">
      <c r="C324" s="63"/>
      <c r="D324" s="64"/>
      <c r="E324" s="64"/>
      <c r="F324" s="64"/>
      <c r="G324" s="65"/>
      <c r="H324" s="66"/>
      <c r="I324" s="67" t="str">
        <f t="shared" si="14"/>
        <v/>
      </c>
      <c r="J324" s="68" t="str">
        <f>IFERROR(VLOOKUP($A324,#REF!,8,0)&amp;"","")</f>
        <v/>
      </c>
      <c r="K324" s="53"/>
    </row>
    <row r="325" spans="3:17" ht="52" customHeight="1">
      <c r="C325" s="63"/>
      <c r="D325" s="64"/>
      <c r="E325" s="64"/>
      <c r="F325" s="64"/>
      <c r="G325" s="65"/>
      <c r="H325" s="66"/>
      <c r="I325" s="67" t="str">
        <f t="shared" si="14"/>
        <v/>
      </c>
      <c r="J325" s="68" t="str">
        <f>IFERROR(VLOOKUP($A325,#REF!,8,0)&amp;"","")</f>
        <v/>
      </c>
      <c r="K325" s="53"/>
    </row>
    <row r="326" spans="3:17" ht="52" customHeight="1">
      <c r="C326" s="63"/>
      <c r="D326" s="64"/>
      <c r="E326" s="64"/>
      <c r="F326" s="64"/>
      <c r="G326" s="65"/>
      <c r="H326" s="66"/>
      <c r="I326" s="67" t="str">
        <f t="shared" si="14"/>
        <v/>
      </c>
      <c r="J326" s="68" t="str">
        <f>IFERROR(VLOOKUP($A326,#REF!,8,0)&amp;"","")</f>
        <v/>
      </c>
      <c r="K326" s="53"/>
    </row>
    <row r="327" spans="3:17" ht="52" customHeight="1">
      <c r="C327" s="63"/>
      <c r="D327" s="64"/>
      <c r="E327" s="64"/>
      <c r="F327" s="64"/>
      <c r="G327" s="65"/>
      <c r="H327" s="66"/>
      <c r="I327" s="67" t="str">
        <f t="shared" si="14"/>
        <v/>
      </c>
      <c r="J327" s="68" t="str">
        <f>IFERROR(VLOOKUP($A327,#REF!,8,0)&amp;"","")</f>
        <v/>
      </c>
      <c r="K327" s="53"/>
      <c r="M327" s="206" t="s">
        <v>172</v>
      </c>
      <c r="N327" s="206"/>
      <c r="O327" s="206"/>
      <c r="P327" s="206"/>
      <c r="Q327" s="206"/>
    </row>
    <row r="328" spans="3:17" ht="52" customHeight="1">
      <c r="C328" s="63"/>
      <c r="D328" s="64"/>
      <c r="E328" s="64"/>
      <c r="F328" s="64"/>
      <c r="G328" s="65"/>
      <c r="H328" s="66"/>
      <c r="I328" s="67" t="str">
        <f t="shared" si="14"/>
        <v/>
      </c>
      <c r="J328" s="68" t="str">
        <f>IFERROR(VLOOKUP($A328,#REF!,8,0)&amp;"","")</f>
        <v/>
      </c>
      <c r="K328" s="53"/>
      <c r="M328" s="205">
        <f>IF(D312="", "", SUM(I312:I329))</f>
        <v>0</v>
      </c>
      <c r="N328" s="205"/>
      <c r="O328" s="205"/>
      <c r="P328" s="205"/>
      <c r="Q328" s="205"/>
    </row>
    <row r="329" spans="3:17" ht="51" customHeight="1">
      <c r="C329" s="63"/>
      <c r="D329" s="64"/>
      <c r="E329" s="64"/>
      <c r="F329" s="64"/>
      <c r="G329" s="65"/>
      <c r="H329" s="66"/>
      <c r="I329" s="67" t="str">
        <f t="shared" si="14"/>
        <v/>
      </c>
      <c r="J329" s="68" t="str">
        <f>IFERROR(VLOOKUP($A329,#REF!,8,0)&amp;"","")</f>
        <v/>
      </c>
      <c r="K329" s="53"/>
      <c r="M329" s="209" t="s">
        <v>123</v>
      </c>
      <c r="N329" s="209"/>
    </row>
    <row r="330" spans="3:17" ht="12" customHeight="1">
      <c r="C330" s="37"/>
      <c r="D330" s="70"/>
      <c r="E330" s="70"/>
      <c r="F330" s="70"/>
      <c r="G330" s="71"/>
      <c r="H330" s="72"/>
      <c r="I330" s="73"/>
      <c r="J330" s="74"/>
      <c r="L330" s="75"/>
      <c r="M330" s="210"/>
      <c r="N330" s="210"/>
    </row>
  </sheetData>
  <sheetProtection algorithmName="SHA-512" hashValue="tWibf5C04IN7C/g6mQ7X3/a3XvLcB/8nF3VJDkWQBbykyJ0Tq2bX5GqG+NQLXKoBnsMX8NoyomiEaDsy0jIc2g==" saltValue="3CnTr12rQfdnUqsJOcwbKw==" spinCount="100000" sheet="1" objects="1" scenarios="1"/>
  <mergeCells count="45">
    <mergeCell ref="M329:N330"/>
    <mergeCell ref="M153:N154"/>
    <mergeCell ref="M175:N176"/>
    <mergeCell ref="M197:N198"/>
    <mergeCell ref="M219:N220"/>
    <mergeCell ref="M241:N242"/>
    <mergeCell ref="M263:N264"/>
    <mergeCell ref="M285:N286"/>
    <mergeCell ref="M307:N308"/>
    <mergeCell ref="M196:Q196"/>
    <mergeCell ref="M217:Q217"/>
    <mergeCell ref="M218:Q218"/>
    <mergeCell ref="M239:Q239"/>
    <mergeCell ref="M240:Q240"/>
    <mergeCell ref="M261:Q261"/>
    <mergeCell ref="M262:Q262"/>
    <mergeCell ref="M87:N88"/>
    <mergeCell ref="M65:N66"/>
    <mergeCell ref="M43:N44"/>
    <mergeCell ref="M21:N22"/>
    <mergeCell ref="M131:N132"/>
    <mergeCell ref="M109:N110"/>
    <mergeCell ref="M64:Q64"/>
    <mergeCell ref="M85:Q85"/>
    <mergeCell ref="M86:Q86"/>
    <mergeCell ref="M107:Q107"/>
    <mergeCell ref="M108:Q108"/>
    <mergeCell ref="M129:Q129"/>
    <mergeCell ref="M130:Q130"/>
    <mergeCell ref="M20:Q20"/>
    <mergeCell ref="M19:Q19"/>
    <mergeCell ref="M41:Q41"/>
    <mergeCell ref="M42:Q42"/>
    <mergeCell ref="M63:Q63"/>
    <mergeCell ref="M151:Q151"/>
    <mergeCell ref="M152:Q152"/>
    <mergeCell ref="M173:Q173"/>
    <mergeCell ref="M174:Q174"/>
    <mergeCell ref="M195:Q195"/>
    <mergeCell ref="M328:Q328"/>
    <mergeCell ref="M283:Q283"/>
    <mergeCell ref="M284:Q284"/>
    <mergeCell ref="M305:Q305"/>
    <mergeCell ref="M306:Q306"/>
    <mergeCell ref="M327:Q327"/>
  </mergeCells>
  <phoneticPr fontId="3"/>
  <dataValidations count="1">
    <dataValidation type="list" allowBlank="1" showInputMessage="1" sqref="G4:G21 G26:G43 G48:G65 G70:G87 G92:G109 G114:G131 G136:G153 G158:G175 G180:G197 G202:G219 G224:G241 G246:G263 G268:G285 G290:G307 G312:G329" xr:uid="{DB5BFE1E-CC3D-DE40-993E-76469B9486A0}">
      <formula1>$AC$2:$AC$25</formula1>
    </dataValidation>
  </dataValidations>
  <pageMargins left="0.95" right="0.45" top="0.85" bottom="0.35" header="0.3" footer="0.3"/>
  <pageSetup paperSize="9" scale="47" fitToHeight="3" orientation="landscape" r:id="rId1"/>
  <headerFooter>
    <oddFooter xml:space="preserve">&amp;R&amp;P / &amp;N </oddFooter>
  </headerFooter>
  <rowBreaks count="5" manualBreakCount="5">
    <brk id="22" max="16383" man="1"/>
    <brk id="44" max="16383" man="1"/>
    <brk id="66" max="16383" man="1"/>
    <brk id="88" max="16383" man="1"/>
    <brk id="11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F20E-085F-1140-A611-F2863E4E159E}">
  <sheetPr>
    <pageSetUpPr fitToPage="1"/>
  </sheetPr>
  <dimension ref="A1:OL189"/>
  <sheetViews>
    <sheetView view="pageBreakPreview" zoomScale="50" zoomScaleNormal="58" zoomScaleSheetLayoutView="50" workbookViewId="0">
      <selection activeCell="L14" sqref="L14"/>
    </sheetView>
  </sheetViews>
  <sheetFormatPr baseColWidth="10" defaultRowHeight="20"/>
  <cols>
    <col min="1" max="1" width="29" style="79" customWidth="1"/>
    <col min="2" max="2" width="10.1640625" style="79" customWidth="1"/>
    <col min="3" max="3" width="6.1640625" style="125" customWidth="1"/>
    <col min="4" max="34" width="4.1640625" style="79" customWidth="1"/>
    <col min="35" max="35" width="0.1640625" style="79" customWidth="1"/>
    <col min="36" max="66" width="4.1640625" style="79" customWidth="1"/>
    <col min="67" max="67" width="0.83203125" style="79" customWidth="1"/>
    <col min="68" max="68" width="29" style="79" customWidth="1"/>
    <col min="69" max="69" width="10.1640625" style="79" customWidth="1"/>
    <col min="70" max="70" width="6.1640625" style="125" customWidth="1"/>
    <col min="71" max="101" width="4.1640625" style="79" customWidth="1"/>
    <col min="102" max="102" width="0.1640625" style="79" customWidth="1"/>
    <col min="103" max="133" width="4.1640625" style="79" customWidth="1"/>
    <col min="134" max="134" width="0.83203125" style="79" customWidth="1"/>
    <col min="135" max="135" width="29" style="79" customWidth="1"/>
    <col min="136" max="136" width="11.83203125" style="79" customWidth="1"/>
    <col min="137" max="137" width="6.1640625" style="125" customWidth="1"/>
    <col min="138" max="168" width="4.1640625" style="79" customWidth="1"/>
    <col min="169" max="169" width="0.1640625" style="79" customWidth="1"/>
    <col min="170" max="200" width="4.1640625" style="79" customWidth="1"/>
    <col min="201" max="201" width="0.83203125" style="79" customWidth="1"/>
    <col min="202" max="202" width="29" style="79" customWidth="1"/>
    <col min="203" max="203" width="11.83203125" style="79" customWidth="1"/>
    <col min="204" max="204" width="6.1640625" style="125" customWidth="1"/>
    <col min="205" max="235" width="4.1640625" style="79" customWidth="1"/>
    <col min="236" max="236" width="0.1640625" style="79" customWidth="1"/>
    <col min="237" max="267" width="4.1640625" style="79" customWidth="1"/>
    <col min="268" max="268" width="1" style="79" customWidth="1"/>
    <col min="269" max="269" width="29" style="79" customWidth="1"/>
    <col min="270" max="270" width="11.83203125" style="79" customWidth="1"/>
    <col min="271" max="271" width="6.1640625" style="125" customWidth="1"/>
    <col min="272" max="302" width="4.1640625" style="79" customWidth="1"/>
    <col min="303" max="303" width="0.1640625" style="79" customWidth="1"/>
    <col min="304" max="334" width="4.1640625" style="79" customWidth="1"/>
    <col min="335" max="335" width="1" style="79" customWidth="1"/>
    <col min="336" max="336" width="29" style="79" customWidth="1"/>
    <col min="337" max="337" width="11.83203125" style="79" customWidth="1"/>
    <col min="338" max="338" width="6.1640625" style="125" customWidth="1"/>
    <col min="339" max="369" width="4.1640625" style="79" customWidth="1"/>
    <col min="370" max="370" width="0.1640625" style="79" customWidth="1"/>
    <col min="371" max="401" width="4.1640625" style="79" customWidth="1"/>
    <col min="402" max="402" width="1" style="79" customWidth="1"/>
    <col min="403" max="418" width="4.33203125" style="79" customWidth="1"/>
    <col min="419" max="16384" width="10.83203125" style="79"/>
  </cols>
  <sheetData>
    <row r="1" spans="1:402">
      <c r="A1" s="211" t="s">
        <v>138</v>
      </c>
      <c r="B1" s="212"/>
      <c r="C1" s="212"/>
      <c r="D1" s="211" t="s">
        <v>176</v>
      </c>
      <c r="E1" s="212"/>
      <c r="F1" s="212"/>
      <c r="G1" s="212"/>
      <c r="H1" s="212"/>
      <c r="I1" s="212"/>
      <c r="J1" s="213"/>
      <c r="K1" s="211" t="s">
        <v>139</v>
      </c>
      <c r="L1" s="212"/>
      <c r="M1" s="212"/>
      <c r="N1" s="212"/>
      <c r="O1" s="212"/>
      <c r="P1" s="212"/>
      <c r="Q1" s="213"/>
      <c r="R1" s="211" t="s">
        <v>140</v>
      </c>
      <c r="S1" s="212"/>
      <c r="T1" s="212"/>
      <c r="U1" s="212"/>
      <c r="V1" s="212"/>
      <c r="W1" s="80"/>
      <c r="BP1" s="211" t="s">
        <v>138</v>
      </c>
      <c r="BQ1" s="212"/>
      <c r="BR1" s="212"/>
      <c r="BS1" s="211" t="s">
        <v>139</v>
      </c>
      <c r="BT1" s="212"/>
      <c r="BU1" s="212"/>
      <c r="BV1" s="212"/>
      <c r="BW1" s="212"/>
      <c r="BX1" s="212"/>
      <c r="BY1" s="213"/>
      <c r="BZ1" s="211" t="s">
        <v>139</v>
      </c>
      <c r="CA1" s="212"/>
      <c r="CB1" s="212"/>
      <c r="CC1" s="212"/>
      <c r="CD1" s="212"/>
      <c r="CE1" s="212"/>
      <c r="CF1" s="213"/>
      <c r="CG1" s="211" t="s">
        <v>140</v>
      </c>
      <c r="CH1" s="212"/>
      <c r="CI1" s="212"/>
      <c r="CJ1" s="212"/>
      <c r="CK1" s="213"/>
      <c r="EE1" s="211" t="s">
        <v>138</v>
      </c>
      <c r="EF1" s="212"/>
      <c r="EG1" s="212"/>
      <c r="EH1" s="211" t="s">
        <v>139</v>
      </c>
      <c r="EI1" s="212"/>
      <c r="EJ1" s="212"/>
      <c r="EK1" s="212"/>
      <c r="EL1" s="212"/>
      <c r="EM1" s="212"/>
      <c r="EN1" s="213"/>
      <c r="EO1" s="211" t="s">
        <v>139</v>
      </c>
      <c r="EP1" s="212"/>
      <c r="EQ1" s="212"/>
      <c r="ER1" s="212"/>
      <c r="ES1" s="212"/>
      <c r="ET1" s="212"/>
      <c r="EU1" s="213"/>
      <c r="EV1" s="211" t="s">
        <v>140</v>
      </c>
      <c r="EW1" s="212"/>
      <c r="EX1" s="212"/>
      <c r="EY1" s="212"/>
      <c r="EZ1" s="213"/>
      <c r="GT1" s="211" t="s">
        <v>138</v>
      </c>
      <c r="GU1" s="212"/>
      <c r="GV1" s="212"/>
      <c r="GW1" s="211" t="s">
        <v>139</v>
      </c>
      <c r="GX1" s="212"/>
      <c r="GY1" s="212"/>
      <c r="GZ1" s="212"/>
      <c r="HA1" s="212"/>
      <c r="HB1" s="212"/>
      <c r="HC1" s="213"/>
      <c r="HD1" s="211" t="s">
        <v>139</v>
      </c>
      <c r="HE1" s="212"/>
      <c r="HF1" s="212"/>
      <c r="HG1" s="212"/>
      <c r="HH1" s="212"/>
      <c r="HI1" s="212"/>
      <c r="HJ1" s="213"/>
      <c r="HK1" s="211" t="s">
        <v>140</v>
      </c>
      <c r="HL1" s="212"/>
      <c r="HM1" s="212"/>
      <c r="HN1" s="212"/>
      <c r="HO1" s="213"/>
      <c r="JI1" s="211" t="s">
        <v>138</v>
      </c>
      <c r="JJ1" s="212"/>
      <c r="JK1" s="212"/>
      <c r="JL1" s="211" t="s">
        <v>139</v>
      </c>
      <c r="JM1" s="212"/>
      <c r="JN1" s="212"/>
      <c r="JO1" s="212"/>
      <c r="JP1" s="212"/>
      <c r="JQ1" s="212"/>
      <c r="JR1" s="213"/>
      <c r="JS1" s="211" t="s">
        <v>139</v>
      </c>
      <c r="JT1" s="212"/>
      <c r="JU1" s="212"/>
      <c r="JV1" s="212"/>
      <c r="JW1" s="212"/>
      <c r="JX1" s="212"/>
      <c r="JY1" s="213"/>
      <c r="JZ1" s="211" t="s">
        <v>140</v>
      </c>
      <c r="KA1" s="212"/>
      <c r="KB1" s="212"/>
      <c r="KC1" s="212"/>
      <c r="KD1" s="213"/>
      <c r="LX1" s="211" t="s">
        <v>138</v>
      </c>
      <c r="LY1" s="212"/>
      <c r="LZ1" s="212"/>
      <c r="MA1" s="211" t="s">
        <v>139</v>
      </c>
      <c r="MB1" s="212"/>
      <c r="MC1" s="212"/>
      <c r="MD1" s="212"/>
      <c r="ME1" s="212"/>
      <c r="MF1" s="212"/>
      <c r="MG1" s="213"/>
      <c r="MH1" s="211" t="s">
        <v>139</v>
      </c>
      <c r="MI1" s="212"/>
      <c r="MJ1" s="212"/>
      <c r="MK1" s="212"/>
      <c r="ML1" s="212"/>
      <c r="MM1" s="212"/>
      <c r="MN1" s="213"/>
      <c r="MO1" s="211" t="s">
        <v>140</v>
      </c>
      <c r="MP1" s="212"/>
      <c r="MQ1" s="212"/>
      <c r="MR1" s="212"/>
      <c r="MS1" s="213"/>
    </row>
    <row r="2" spans="1:402" ht="39" customHeight="1">
      <c r="A2" s="214" t="str">
        <f>IF(情報記入欄!B9="","",情報記入欄!B9)</f>
        <v/>
      </c>
      <c r="B2" s="215"/>
      <c r="C2" s="215"/>
      <c r="D2" s="214" t="str">
        <f>IF(情報記入欄!B15="","",情報記入欄!B15)</f>
        <v/>
      </c>
      <c r="E2" s="215"/>
      <c r="F2" s="215"/>
      <c r="G2" s="215"/>
      <c r="H2" s="215"/>
      <c r="I2" s="215"/>
      <c r="J2" s="216"/>
      <c r="K2" s="214" t="str">
        <f>IF(情報記入欄!B19="","",情報記入欄!B19)</f>
        <v/>
      </c>
      <c r="L2" s="215"/>
      <c r="M2" s="215"/>
      <c r="N2" s="215"/>
      <c r="O2" s="215"/>
      <c r="P2" s="215"/>
      <c r="Q2" s="216"/>
      <c r="R2" s="217">
        <f ca="1">TODAY()</f>
        <v>45778</v>
      </c>
      <c r="S2" s="218"/>
      <c r="T2" s="218"/>
      <c r="U2" s="218"/>
      <c r="V2" s="218"/>
      <c r="W2" s="80"/>
      <c r="BP2" s="214" t="str">
        <f>IF(A2="","",A2)</f>
        <v/>
      </c>
      <c r="BQ2" s="215"/>
      <c r="BR2" s="215"/>
      <c r="BS2" s="214" t="str">
        <f>IF(D2="","",D2)</f>
        <v/>
      </c>
      <c r="BT2" s="215"/>
      <c r="BU2" s="215"/>
      <c r="BV2" s="215"/>
      <c r="BW2" s="215"/>
      <c r="BX2" s="215"/>
      <c r="BY2" s="216"/>
      <c r="BZ2" s="214" t="str">
        <f>IF(K2="","",K2)</f>
        <v/>
      </c>
      <c r="CA2" s="215"/>
      <c r="CB2" s="215"/>
      <c r="CC2" s="215"/>
      <c r="CD2" s="215"/>
      <c r="CE2" s="215"/>
      <c r="CF2" s="216"/>
      <c r="CG2" s="217">
        <f ca="1">TODAY()</f>
        <v>45778</v>
      </c>
      <c r="CH2" s="218"/>
      <c r="CI2" s="218"/>
      <c r="CJ2" s="218"/>
      <c r="CK2" s="219"/>
      <c r="EE2" s="214" t="str">
        <f>IF(BP2="","",BP2)</f>
        <v/>
      </c>
      <c r="EF2" s="215"/>
      <c r="EG2" s="215"/>
      <c r="EH2" s="214" t="str">
        <f>IF(BS2="","",BS2)</f>
        <v/>
      </c>
      <c r="EI2" s="215"/>
      <c r="EJ2" s="215"/>
      <c r="EK2" s="215"/>
      <c r="EL2" s="215"/>
      <c r="EM2" s="215"/>
      <c r="EN2" s="216"/>
      <c r="EO2" s="214" t="str">
        <f>IF(BZ2="","",BZ2)</f>
        <v/>
      </c>
      <c r="EP2" s="215"/>
      <c r="EQ2" s="215"/>
      <c r="ER2" s="215"/>
      <c r="ES2" s="215"/>
      <c r="ET2" s="215"/>
      <c r="EU2" s="216"/>
      <c r="EV2" s="217">
        <f ca="1">TODAY()</f>
        <v>45778</v>
      </c>
      <c r="EW2" s="218"/>
      <c r="EX2" s="218"/>
      <c r="EY2" s="218"/>
      <c r="EZ2" s="219"/>
      <c r="GT2" s="214" t="str">
        <f>IF(EE2="","",EE2)</f>
        <v/>
      </c>
      <c r="GU2" s="215"/>
      <c r="GV2" s="215"/>
      <c r="GW2" s="214" t="str">
        <f>IF(EH2="","",EH2)</f>
        <v/>
      </c>
      <c r="GX2" s="215"/>
      <c r="GY2" s="215"/>
      <c r="GZ2" s="215"/>
      <c r="HA2" s="215"/>
      <c r="HB2" s="215"/>
      <c r="HC2" s="216"/>
      <c r="HD2" s="214" t="str">
        <f>IF(EO2="","",EO2)</f>
        <v/>
      </c>
      <c r="HE2" s="215"/>
      <c r="HF2" s="215"/>
      <c r="HG2" s="215"/>
      <c r="HH2" s="215"/>
      <c r="HI2" s="215"/>
      <c r="HJ2" s="216"/>
      <c r="HK2" s="217">
        <f ca="1">TODAY()</f>
        <v>45778</v>
      </c>
      <c r="HL2" s="218"/>
      <c r="HM2" s="218"/>
      <c r="HN2" s="218"/>
      <c r="HO2" s="219"/>
      <c r="JI2" s="214" t="str">
        <f>IF(GT2="","",GT2)</f>
        <v/>
      </c>
      <c r="JJ2" s="215"/>
      <c r="JK2" s="215"/>
      <c r="JL2" s="214" t="str">
        <f>IF(GW2="","",GW2)</f>
        <v/>
      </c>
      <c r="JM2" s="215"/>
      <c r="JN2" s="215"/>
      <c r="JO2" s="215"/>
      <c r="JP2" s="215"/>
      <c r="JQ2" s="215"/>
      <c r="JR2" s="216"/>
      <c r="JS2" s="214" t="str">
        <f>IF(HD2="","",HD2)</f>
        <v/>
      </c>
      <c r="JT2" s="215"/>
      <c r="JU2" s="215"/>
      <c r="JV2" s="215"/>
      <c r="JW2" s="215"/>
      <c r="JX2" s="215"/>
      <c r="JY2" s="216"/>
      <c r="JZ2" s="217">
        <f ca="1">TODAY()</f>
        <v>45778</v>
      </c>
      <c r="KA2" s="218"/>
      <c r="KB2" s="218"/>
      <c r="KC2" s="218"/>
      <c r="KD2" s="219"/>
      <c r="LX2" s="214" t="str">
        <f>IF(JI2="","",JI2)</f>
        <v/>
      </c>
      <c r="LY2" s="215"/>
      <c r="LZ2" s="215"/>
      <c r="MA2" s="214" t="str">
        <f>IF(JL2="","",JL2)</f>
        <v/>
      </c>
      <c r="MB2" s="215"/>
      <c r="MC2" s="215"/>
      <c r="MD2" s="215"/>
      <c r="ME2" s="215"/>
      <c r="MF2" s="215"/>
      <c r="MG2" s="216"/>
      <c r="MH2" s="214" t="str">
        <f>IF(JS2="","",JS2)</f>
        <v/>
      </c>
      <c r="MI2" s="215"/>
      <c r="MJ2" s="215"/>
      <c r="MK2" s="215"/>
      <c r="ML2" s="215"/>
      <c r="MM2" s="215"/>
      <c r="MN2" s="216"/>
      <c r="MO2" s="217">
        <f ca="1">TODAY()</f>
        <v>45778</v>
      </c>
      <c r="MP2" s="218"/>
      <c r="MQ2" s="218"/>
      <c r="MR2" s="218"/>
      <c r="MS2" s="219"/>
    </row>
    <row r="3" spans="1:402" ht="24" customHeight="1">
      <c r="A3" s="81"/>
      <c r="B3" s="81"/>
      <c r="C3" s="82"/>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P3" s="81"/>
      <c r="BQ3" s="81"/>
      <c r="BR3" s="82"/>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E3" s="81"/>
      <c r="EF3" s="81"/>
      <c r="EG3" s="82"/>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T3" s="81"/>
      <c r="GU3" s="81"/>
      <c r="GV3" s="82"/>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I3" s="81"/>
      <c r="JJ3" s="81"/>
      <c r="JK3" s="82"/>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X3" s="81"/>
      <c r="LY3" s="81"/>
      <c r="LZ3" s="82"/>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c r="NY3" s="81"/>
      <c r="NZ3" s="81"/>
      <c r="OA3" s="81"/>
      <c r="OB3" s="81"/>
      <c r="OC3" s="81"/>
      <c r="OD3" s="81"/>
      <c r="OE3" s="81"/>
      <c r="OF3" s="81"/>
      <c r="OG3" s="81"/>
      <c r="OH3" s="81"/>
      <c r="OI3" s="81"/>
      <c r="OJ3" s="81"/>
      <c r="OK3" s="81"/>
    </row>
    <row r="4" spans="1:402">
      <c r="A4" s="83"/>
      <c r="B4" s="83"/>
      <c r="C4" s="84"/>
      <c r="D4" s="220"/>
      <c r="E4" s="220"/>
      <c r="F4" s="220"/>
      <c r="G4" s="220"/>
      <c r="H4" s="220"/>
      <c r="I4" s="220"/>
      <c r="J4" s="220"/>
      <c r="K4" s="220"/>
      <c r="L4" s="220"/>
      <c r="M4" s="220"/>
      <c r="N4" s="85"/>
      <c r="O4" s="85"/>
      <c r="P4" s="85"/>
      <c r="Q4" s="85"/>
      <c r="R4" s="85"/>
      <c r="S4" s="85"/>
      <c r="T4" s="85"/>
      <c r="U4" s="85"/>
      <c r="V4" s="85"/>
      <c r="W4" s="85"/>
      <c r="X4" s="85"/>
      <c r="Y4" s="85"/>
      <c r="Z4" s="85"/>
      <c r="AA4" s="85"/>
      <c r="AB4" s="85"/>
      <c r="AC4" s="85"/>
      <c r="AD4" s="85"/>
      <c r="AE4" s="85"/>
      <c r="AF4" s="85"/>
      <c r="AG4" s="85"/>
      <c r="AH4" s="85"/>
      <c r="AI4" s="86"/>
      <c r="AJ4" s="220"/>
      <c r="AK4" s="220"/>
      <c r="AL4" s="220"/>
      <c r="AM4" s="220"/>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8"/>
      <c r="BO4" s="89"/>
      <c r="BP4" s="88"/>
      <c r="BQ4" s="83"/>
      <c r="BR4" s="84"/>
      <c r="BS4" s="220"/>
      <c r="BT4" s="220"/>
      <c r="BU4" s="220"/>
      <c r="BV4" s="220"/>
      <c r="BW4" s="220"/>
      <c r="BX4" s="220"/>
      <c r="BY4" s="220"/>
      <c r="BZ4" s="220"/>
      <c r="CA4" s="220"/>
      <c r="CB4" s="220"/>
      <c r="CC4" s="85"/>
      <c r="CD4" s="85"/>
      <c r="CE4" s="85"/>
      <c r="CF4" s="85"/>
      <c r="CG4" s="85"/>
      <c r="CH4" s="85"/>
      <c r="CI4" s="85"/>
      <c r="CJ4" s="85"/>
      <c r="CK4" s="85"/>
      <c r="CL4" s="85"/>
      <c r="CM4" s="85"/>
      <c r="CN4" s="85"/>
      <c r="CO4" s="85"/>
      <c r="CP4" s="85"/>
      <c r="CQ4" s="85"/>
      <c r="CR4" s="85"/>
      <c r="CS4" s="85"/>
      <c r="CT4" s="85"/>
      <c r="CU4" s="85"/>
      <c r="CV4" s="85"/>
      <c r="CW4" s="85"/>
      <c r="CX4" s="86"/>
      <c r="CY4" s="220"/>
      <c r="CZ4" s="220"/>
      <c r="DA4" s="220"/>
      <c r="DB4" s="220"/>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8"/>
      <c r="ED4" s="89"/>
      <c r="EE4" s="88"/>
      <c r="EF4" s="83"/>
      <c r="EG4" s="84"/>
      <c r="EH4" s="220"/>
      <c r="EI4" s="220"/>
      <c r="EJ4" s="220"/>
      <c r="EK4" s="220"/>
      <c r="EL4" s="220"/>
      <c r="EM4" s="220"/>
      <c r="EN4" s="220"/>
      <c r="EO4" s="220"/>
      <c r="EP4" s="220"/>
      <c r="EQ4" s="220"/>
      <c r="ER4" s="85"/>
      <c r="ES4" s="85"/>
      <c r="ET4" s="85"/>
      <c r="EU4" s="85"/>
      <c r="EV4" s="85"/>
      <c r="EW4" s="85"/>
      <c r="EX4" s="85"/>
      <c r="EY4" s="85"/>
      <c r="EZ4" s="85"/>
      <c r="FA4" s="85"/>
      <c r="FB4" s="85"/>
      <c r="FC4" s="85"/>
      <c r="FD4" s="85"/>
      <c r="FE4" s="85"/>
      <c r="FF4" s="85"/>
      <c r="FG4" s="85"/>
      <c r="FH4" s="85"/>
      <c r="FI4" s="85"/>
      <c r="FJ4" s="85"/>
      <c r="FK4" s="85"/>
      <c r="FL4" s="85"/>
      <c r="FM4" s="86"/>
      <c r="FN4" s="220"/>
      <c r="FO4" s="220"/>
      <c r="FP4" s="220"/>
      <c r="FQ4" s="220"/>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8"/>
      <c r="GS4" s="90"/>
      <c r="GT4" s="88"/>
      <c r="GU4" s="83"/>
      <c r="GV4" s="91"/>
      <c r="GW4" s="220"/>
      <c r="GX4" s="220"/>
      <c r="GY4" s="220"/>
      <c r="GZ4" s="220"/>
      <c r="HA4" s="220"/>
      <c r="HB4" s="220"/>
      <c r="HC4" s="220"/>
      <c r="HD4" s="220"/>
      <c r="HE4" s="220"/>
      <c r="HF4" s="220"/>
      <c r="HG4" s="85"/>
      <c r="HH4" s="85"/>
      <c r="HI4" s="85"/>
      <c r="HJ4" s="85"/>
      <c r="HK4" s="85"/>
      <c r="HL4" s="85"/>
      <c r="HM4" s="85"/>
      <c r="HN4" s="85"/>
      <c r="HO4" s="85"/>
      <c r="HP4" s="85"/>
      <c r="HQ4" s="85"/>
      <c r="HR4" s="85"/>
      <c r="HS4" s="85"/>
      <c r="HT4" s="85"/>
      <c r="HU4" s="85"/>
      <c r="HV4" s="85"/>
      <c r="HW4" s="85"/>
      <c r="HX4" s="85"/>
      <c r="HY4" s="85"/>
      <c r="HZ4" s="85"/>
      <c r="IA4" s="85"/>
      <c r="IB4" s="86"/>
      <c r="IC4" s="220"/>
      <c r="ID4" s="220"/>
      <c r="IE4" s="220"/>
      <c r="IF4" s="220"/>
      <c r="IG4" s="87"/>
      <c r="IH4" s="87"/>
      <c r="II4" s="87"/>
      <c r="IJ4" s="87"/>
      <c r="IK4" s="87"/>
      <c r="IL4" s="87"/>
      <c r="IM4" s="87"/>
      <c r="IN4" s="87"/>
      <c r="IO4" s="87"/>
      <c r="IP4" s="87"/>
      <c r="IQ4" s="87"/>
      <c r="IR4" s="87"/>
      <c r="IS4" s="87"/>
      <c r="IT4" s="87"/>
      <c r="IU4" s="87"/>
      <c r="IV4" s="87"/>
      <c r="IW4" s="87"/>
      <c r="IX4" s="87"/>
      <c r="IY4" s="87"/>
      <c r="IZ4" s="87"/>
      <c r="JA4" s="87"/>
      <c r="JB4" s="87"/>
      <c r="JC4" s="87"/>
      <c r="JD4" s="87"/>
      <c r="JE4" s="87"/>
      <c r="JF4" s="87"/>
      <c r="JG4" s="88"/>
      <c r="JH4" s="90"/>
      <c r="JI4" s="88"/>
      <c r="JJ4" s="83"/>
      <c r="JK4" s="84"/>
      <c r="JL4" s="220"/>
      <c r="JM4" s="220"/>
      <c r="JN4" s="220"/>
      <c r="JO4" s="220"/>
      <c r="JP4" s="220"/>
      <c r="JQ4" s="220"/>
      <c r="JR4" s="220"/>
      <c r="JS4" s="220"/>
      <c r="JT4" s="220"/>
      <c r="JU4" s="220"/>
      <c r="JV4" s="85"/>
      <c r="JW4" s="85"/>
      <c r="JX4" s="85"/>
      <c r="JY4" s="85"/>
      <c r="JZ4" s="85"/>
      <c r="KA4" s="85"/>
      <c r="KB4" s="85"/>
      <c r="KC4" s="85"/>
      <c r="KD4" s="85"/>
      <c r="KE4" s="85"/>
      <c r="KF4" s="85"/>
      <c r="KG4" s="85"/>
      <c r="KH4" s="85"/>
      <c r="KI4" s="85"/>
      <c r="KJ4" s="85"/>
      <c r="KK4" s="85"/>
      <c r="KL4" s="85"/>
      <c r="KM4" s="85"/>
      <c r="KN4" s="85"/>
      <c r="KO4" s="85"/>
      <c r="KP4" s="85"/>
      <c r="KQ4" s="86"/>
      <c r="KR4" s="220"/>
      <c r="KS4" s="220"/>
      <c r="KT4" s="220"/>
      <c r="KU4" s="220"/>
      <c r="KV4" s="87"/>
      <c r="KW4" s="87"/>
      <c r="KX4" s="87"/>
      <c r="KY4" s="87"/>
      <c r="KZ4" s="87"/>
      <c r="LA4" s="87"/>
      <c r="LB4" s="87"/>
      <c r="LC4" s="87"/>
      <c r="LD4" s="87"/>
      <c r="LE4" s="87"/>
      <c r="LF4" s="87"/>
      <c r="LG4" s="87"/>
      <c r="LH4" s="87"/>
      <c r="LI4" s="87"/>
      <c r="LJ4" s="87"/>
      <c r="LK4" s="87"/>
      <c r="LL4" s="87"/>
      <c r="LM4" s="87"/>
      <c r="LN4" s="87"/>
      <c r="LO4" s="87"/>
      <c r="LP4" s="87"/>
      <c r="LQ4" s="87"/>
      <c r="LR4" s="87"/>
      <c r="LS4" s="87"/>
      <c r="LT4" s="87"/>
      <c r="LU4" s="87"/>
      <c r="LV4" s="88"/>
      <c r="LW4" s="90"/>
      <c r="LX4" s="88"/>
      <c r="LY4" s="83"/>
      <c r="LZ4" s="91"/>
      <c r="MA4" s="220"/>
      <c r="MB4" s="220"/>
      <c r="MC4" s="220"/>
      <c r="MD4" s="220"/>
      <c r="ME4" s="220"/>
      <c r="MF4" s="220"/>
      <c r="MG4" s="220"/>
      <c r="MH4" s="220"/>
      <c r="MI4" s="220"/>
      <c r="MJ4" s="220"/>
      <c r="MK4" s="85"/>
      <c r="ML4" s="85"/>
      <c r="MM4" s="85"/>
      <c r="MN4" s="85"/>
      <c r="MO4" s="85"/>
      <c r="MP4" s="85"/>
      <c r="MQ4" s="85"/>
      <c r="MR4" s="85"/>
      <c r="MS4" s="85"/>
      <c r="MT4" s="85"/>
      <c r="MU4" s="85"/>
      <c r="MV4" s="85"/>
      <c r="MW4" s="85"/>
      <c r="MX4" s="85"/>
      <c r="MY4" s="85"/>
      <c r="MZ4" s="85"/>
      <c r="NA4" s="85"/>
      <c r="NB4" s="85"/>
      <c r="NC4" s="85"/>
      <c r="ND4" s="85"/>
      <c r="NE4" s="85"/>
      <c r="NF4" s="86"/>
      <c r="NG4" s="220"/>
      <c r="NH4" s="220"/>
      <c r="NI4" s="220"/>
      <c r="NJ4" s="220"/>
      <c r="NK4" s="87"/>
      <c r="NL4" s="87"/>
      <c r="NM4" s="87"/>
      <c r="NN4" s="87"/>
      <c r="NO4" s="87"/>
      <c r="NP4" s="87"/>
      <c r="NQ4" s="87"/>
      <c r="NR4" s="87"/>
      <c r="NS4" s="87"/>
      <c r="NT4" s="87"/>
      <c r="NU4" s="87"/>
      <c r="NV4" s="87"/>
      <c r="NW4" s="87"/>
      <c r="NX4" s="87"/>
      <c r="NY4" s="87"/>
      <c r="NZ4" s="87"/>
      <c r="OA4" s="87"/>
      <c r="OB4" s="87"/>
      <c r="OC4" s="87"/>
      <c r="OD4" s="87"/>
      <c r="OE4" s="87"/>
      <c r="OF4" s="87"/>
      <c r="OG4" s="87"/>
      <c r="OH4" s="87"/>
      <c r="OI4" s="87"/>
      <c r="OJ4" s="87"/>
      <c r="OK4" s="88"/>
      <c r="OL4" s="92"/>
    </row>
    <row r="5" spans="1:402">
      <c r="A5" s="93"/>
      <c r="B5" s="93"/>
      <c r="C5" s="94"/>
      <c r="D5" s="95"/>
      <c r="E5" s="96"/>
      <c r="F5" s="96"/>
      <c r="G5" s="96"/>
      <c r="H5" s="97"/>
      <c r="I5" s="97"/>
      <c r="J5" s="97"/>
      <c r="K5" s="97"/>
      <c r="L5" s="97"/>
      <c r="M5" s="97"/>
      <c r="N5" s="97"/>
      <c r="O5" s="97"/>
      <c r="P5" s="97"/>
      <c r="Q5" s="97"/>
      <c r="R5" s="97"/>
      <c r="S5" s="97"/>
      <c r="T5" s="97"/>
      <c r="U5" s="97"/>
      <c r="V5" s="97"/>
      <c r="W5" s="97"/>
      <c r="X5" s="97"/>
      <c r="Y5" s="97"/>
      <c r="Z5" s="97"/>
      <c r="AA5" s="97"/>
      <c r="AB5" s="97"/>
      <c r="AC5" s="97"/>
      <c r="AD5" s="97"/>
      <c r="AE5" s="97"/>
      <c r="AF5" s="98"/>
      <c r="AG5" s="98"/>
      <c r="AH5" s="98"/>
      <c r="AI5" s="99"/>
      <c r="AJ5" s="96"/>
      <c r="AK5" s="96"/>
      <c r="AL5" s="96"/>
      <c r="AM5" s="96"/>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100"/>
      <c r="BO5" s="101"/>
      <c r="BP5" s="87"/>
      <c r="BQ5" s="93"/>
      <c r="BR5" s="94"/>
      <c r="BS5" s="95"/>
      <c r="BT5" s="96"/>
      <c r="BU5" s="96"/>
      <c r="BV5" s="96"/>
      <c r="BW5" s="97"/>
      <c r="BX5" s="97"/>
      <c r="BY5" s="97"/>
      <c r="BZ5" s="97"/>
      <c r="CA5" s="97"/>
      <c r="CB5" s="97"/>
      <c r="CC5" s="97"/>
      <c r="CD5" s="97"/>
      <c r="CE5" s="97"/>
      <c r="CF5" s="97"/>
      <c r="CG5" s="97"/>
      <c r="CH5" s="97"/>
      <c r="CI5" s="97"/>
      <c r="CJ5" s="97"/>
      <c r="CK5" s="97"/>
      <c r="CL5" s="97"/>
      <c r="CM5" s="97"/>
      <c r="CN5" s="97"/>
      <c r="CO5" s="97"/>
      <c r="CP5" s="97"/>
      <c r="CQ5" s="97"/>
      <c r="CR5" s="97"/>
      <c r="CS5" s="97"/>
      <c r="CT5" s="97"/>
      <c r="CU5" s="98"/>
      <c r="CV5" s="98"/>
      <c r="CW5" s="98"/>
      <c r="CX5" s="99"/>
      <c r="CY5" s="96"/>
      <c r="CZ5" s="96"/>
      <c r="DA5" s="96"/>
      <c r="DB5" s="96"/>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100"/>
      <c r="ED5" s="101"/>
      <c r="EE5" s="87"/>
      <c r="EF5" s="93"/>
      <c r="EG5" s="94"/>
      <c r="EH5" s="95"/>
      <c r="EI5" s="96"/>
      <c r="EJ5" s="96"/>
      <c r="EK5" s="96"/>
      <c r="EL5" s="97"/>
      <c r="EM5" s="97"/>
      <c r="EN5" s="97"/>
      <c r="EO5" s="97"/>
      <c r="EP5" s="97"/>
      <c r="EQ5" s="97"/>
      <c r="ER5" s="97"/>
      <c r="ES5" s="97"/>
      <c r="ET5" s="97"/>
      <c r="EU5" s="97"/>
      <c r="EV5" s="97"/>
      <c r="EW5" s="97"/>
      <c r="EX5" s="97"/>
      <c r="EY5" s="97"/>
      <c r="EZ5" s="97"/>
      <c r="FA5" s="97"/>
      <c r="FB5" s="97"/>
      <c r="FC5" s="97"/>
      <c r="FD5" s="97"/>
      <c r="FE5" s="97"/>
      <c r="FF5" s="97"/>
      <c r="FG5" s="97"/>
      <c r="FH5" s="97"/>
      <c r="FI5" s="97"/>
      <c r="FJ5" s="98"/>
      <c r="FK5" s="98"/>
      <c r="FL5" s="98"/>
      <c r="FM5" s="99"/>
      <c r="FN5" s="96"/>
      <c r="FO5" s="96"/>
      <c r="FP5" s="96"/>
      <c r="FQ5" s="96"/>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100"/>
      <c r="GS5" s="102"/>
      <c r="GT5" s="87"/>
      <c r="GU5" s="93"/>
      <c r="GV5" s="103"/>
      <c r="GW5" s="95"/>
      <c r="GX5" s="96"/>
      <c r="GY5" s="96"/>
      <c r="GZ5" s="96"/>
      <c r="HA5" s="97"/>
      <c r="HB5" s="97"/>
      <c r="HC5" s="97"/>
      <c r="HD5" s="97"/>
      <c r="HE5" s="97"/>
      <c r="HF5" s="97"/>
      <c r="HG5" s="97"/>
      <c r="HH5" s="97"/>
      <c r="HI5" s="97"/>
      <c r="HJ5" s="97"/>
      <c r="HK5" s="97"/>
      <c r="HL5" s="97"/>
      <c r="HM5" s="97"/>
      <c r="HN5" s="97"/>
      <c r="HO5" s="97"/>
      <c r="HP5" s="97"/>
      <c r="HQ5" s="97"/>
      <c r="HR5" s="97"/>
      <c r="HS5" s="97"/>
      <c r="HT5" s="97"/>
      <c r="HU5" s="97"/>
      <c r="HV5" s="97"/>
      <c r="HW5" s="97"/>
      <c r="HX5" s="97"/>
      <c r="HY5" s="98"/>
      <c r="HZ5" s="98"/>
      <c r="IA5" s="98"/>
      <c r="IB5" s="99"/>
      <c r="IC5" s="96"/>
      <c r="ID5" s="96"/>
      <c r="IE5" s="96"/>
      <c r="IF5" s="96"/>
      <c r="IG5" s="97"/>
      <c r="IH5" s="97"/>
      <c r="II5" s="97"/>
      <c r="IJ5" s="97"/>
      <c r="IK5" s="97"/>
      <c r="IL5" s="97"/>
      <c r="IM5" s="97"/>
      <c r="IN5" s="97"/>
      <c r="IO5" s="97"/>
      <c r="IP5" s="97"/>
      <c r="IQ5" s="97"/>
      <c r="IR5" s="97"/>
      <c r="IS5" s="97"/>
      <c r="IT5" s="97"/>
      <c r="IU5" s="97"/>
      <c r="IV5" s="97"/>
      <c r="IW5" s="97"/>
      <c r="IX5" s="97"/>
      <c r="IY5" s="97"/>
      <c r="IZ5" s="97"/>
      <c r="JA5" s="97"/>
      <c r="JB5" s="97"/>
      <c r="JC5" s="97"/>
      <c r="JD5" s="97"/>
      <c r="JE5" s="97"/>
      <c r="JF5" s="97"/>
      <c r="JG5" s="100"/>
      <c r="JH5" s="102"/>
      <c r="JI5" s="87"/>
      <c r="JJ5" s="93"/>
      <c r="JK5" s="94"/>
      <c r="JL5" s="95"/>
      <c r="JM5" s="96"/>
      <c r="JN5" s="96"/>
      <c r="JO5" s="96"/>
      <c r="JP5" s="97"/>
      <c r="JQ5" s="97"/>
      <c r="JR5" s="97"/>
      <c r="JS5" s="97"/>
      <c r="JT5" s="97"/>
      <c r="JU5" s="97"/>
      <c r="JV5" s="97"/>
      <c r="JW5" s="97"/>
      <c r="JX5" s="97"/>
      <c r="JY5" s="97"/>
      <c r="JZ5" s="97"/>
      <c r="KA5" s="97"/>
      <c r="KB5" s="97"/>
      <c r="KC5" s="97"/>
      <c r="KD5" s="97"/>
      <c r="KE5" s="97"/>
      <c r="KF5" s="97"/>
      <c r="KG5" s="97"/>
      <c r="KH5" s="97"/>
      <c r="KI5" s="97"/>
      <c r="KJ5" s="97"/>
      <c r="KK5" s="97"/>
      <c r="KL5" s="97"/>
      <c r="KM5" s="97"/>
      <c r="KN5" s="98"/>
      <c r="KO5" s="98"/>
      <c r="KP5" s="98"/>
      <c r="KQ5" s="99"/>
      <c r="KR5" s="96"/>
      <c r="KS5" s="96"/>
      <c r="KT5" s="96"/>
      <c r="KU5" s="96"/>
      <c r="KV5" s="97"/>
      <c r="KW5" s="97"/>
      <c r="KX5" s="97"/>
      <c r="KY5" s="97"/>
      <c r="KZ5" s="97"/>
      <c r="LA5" s="97"/>
      <c r="LB5" s="97"/>
      <c r="LC5" s="97"/>
      <c r="LD5" s="97"/>
      <c r="LE5" s="97"/>
      <c r="LF5" s="97"/>
      <c r="LG5" s="97"/>
      <c r="LH5" s="97"/>
      <c r="LI5" s="97"/>
      <c r="LJ5" s="97"/>
      <c r="LK5" s="97"/>
      <c r="LL5" s="97"/>
      <c r="LM5" s="97"/>
      <c r="LN5" s="97"/>
      <c r="LO5" s="97"/>
      <c r="LP5" s="97"/>
      <c r="LQ5" s="97"/>
      <c r="LR5" s="97"/>
      <c r="LS5" s="97"/>
      <c r="LT5" s="97"/>
      <c r="LU5" s="97"/>
      <c r="LV5" s="100"/>
      <c r="LW5" s="102"/>
      <c r="LX5" s="87"/>
      <c r="LY5" s="93"/>
      <c r="LZ5" s="103"/>
      <c r="MA5" s="95"/>
      <c r="MB5" s="96"/>
      <c r="MC5" s="96"/>
      <c r="MD5" s="96"/>
      <c r="ME5" s="97"/>
      <c r="MF5" s="97"/>
      <c r="MG5" s="97"/>
      <c r="MH5" s="97"/>
      <c r="MI5" s="97"/>
      <c r="MJ5" s="97"/>
      <c r="MK5" s="97"/>
      <c r="ML5" s="97"/>
      <c r="MM5" s="97"/>
      <c r="MN5" s="97"/>
      <c r="MO5" s="97"/>
      <c r="MP5" s="97"/>
      <c r="MQ5" s="97"/>
      <c r="MR5" s="97"/>
      <c r="MS5" s="97"/>
      <c r="MT5" s="97"/>
      <c r="MU5" s="97"/>
      <c r="MV5" s="97"/>
      <c r="MW5" s="97"/>
      <c r="MX5" s="97"/>
      <c r="MY5" s="97"/>
      <c r="MZ5" s="97"/>
      <c r="NA5" s="97"/>
      <c r="NB5" s="97"/>
      <c r="NC5" s="98"/>
      <c r="ND5" s="98"/>
      <c r="NE5" s="98"/>
      <c r="NF5" s="99"/>
      <c r="NG5" s="96"/>
      <c r="NH5" s="96"/>
      <c r="NI5" s="96"/>
      <c r="NJ5" s="96"/>
      <c r="NK5" s="97"/>
      <c r="NL5" s="97"/>
      <c r="NM5" s="97"/>
      <c r="NN5" s="97"/>
      <c r="NO5" s="97"/>
      <c r="NP5" s="97"/>
      <c r="NQ5" s="97"/>
      <c r="NR5" s="97"/>
      <c r="NS5" s="97"/>
      <c r="NT5" s="97"/>
      <c r="NU5" s="97"/>
      <c r="NV5" s="97"/>
      <c r="NW5" s="97"/>
      <c r="NX5" s="97"/>
      <c r="NY5" s="97"/>
      <c r="NZ5" s="97"/>
      <c r="OA5" s="97"/>
      <c r="OB5" s="97"/>
      <c r="OC5" s="97"/>
      <c r="OD5" s="97"/>
      <c r="OE5" s="97"/>
      <c r="OF5" s="97"/>
      <c r="OG5" s="97"/>
      <c r="OH5" s="97"/>
      <c r="OI5" s="97"/>
      <c r="OJ5" s="97"/>
      <c r="OK5" s="100"/>
      <c r="OL5" s="92"/>
    </row>
    <row r="6" spans="1:402">
      <c r="A6" s="93"/>
      <c r="B6" s="93"/>
      <c r="C6" s="94"/>
      <c r="D6" s="104"/>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105"/>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100"/>
      <c r="BO6" s="102"/>
      <c r="BP6" s="87"/>
      <c r="BQ6" s="93"/>
      <c r="BR6" s="94"/>
      <c r="BS6" s="104"/>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105"/>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100"/>
      <c r="ED6" s="101"/>
      <c r="EE6" s="87"/>
      <c r="EF6" s="93"/>
      <c r="EG6" s="94"/>
      <c r="EH6" s="104"/>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105"/>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100"/>
      <c r="GS6" s="102"/>
      <c r="GT6" s="87"/>
      <c r="GU6" s="93"/>
      <c r="GV6" s="103"/>
      <c r="GW6" s="104"/>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105"/>
      <c r="IC6" s="97"/>
      <c r="ID6" s="97"/>
      <c r="IE6" s="97"/>
      <c r="IF6" s="97"/>
      <c r="IG6" s="97"/>
      <c r="IH6" s="97"/>
      <c r="II6" s="97"/>
      <c r="IJ6" s="97"/>
      <c r="IK6" s="97"/>
      <c r="IL6" s="97"/>
      <c r="IM6" s="97"/>
      <c r="IN6" s="97"/>
      <c r="IO6" s="97"/>
      <c r="IP6" s="97"/>
      <c r="IQ6" s="97"/>
      <c r="IR6" s="97"/>
      <c r="IS6" s="97"/>
      <c r="IT6" s="97"/>
      <c r="IU6" s="97"/>
      <c r="IV6" s="97"/>
      <c r="IW6" s="97"/>
      <c r="IX6" s="97"/>
      <c r="IY6" s="97"/>
      <c r="IZ6" s="97"/>
      <c r="JA6" s="97"/>
      <c r="JB6" s="97"/>
      <c r="JC6" s="97"/>
      <c r="JD6" s="97"/>
      <c r="JE6" s="97"/>
      <c r="JF6" s="97"/>
      <c r="JG6" s="100"/>
      <c r="JH6" s="102" t="str">
        <f t="shared" ref="JH6" si="0">IF(JH7="","",TEXT(JH7,"aaa"))</f>
        <v>土</v>
      </c>
      <c r="JI6" s="87"/>
      <c r="JJ6" s="93"/>
      <c r="JK6" s="94"/>
      <c r="JL6" s="104"/>
      <c r="JM6" s="97"/>
      <c r="JN6" s="97"/>
      <c r="JO6" s="97"/>
      <c r="JP6" s="97"/>
      <c r="JQ6" s="97"/>
      <c r="JR6" s="97"/>
      <c r="JS6" s="97"/>
      <c r="JT6" s="97"/>
      <c r="JU6" s="97"/>
      <c r="JV6" s="97"/>
      <c r="JW6" s="97"/>
      <c r="JX6" s="97"/>
      <c r="JY6" s="97"/>
      <c r="JZ6" s="97"/>
      <c r="KA6" s="97"/>
      <c r="KB6" s="97"/>
      <c r="KC6" s="97"/>
      <c r="KD6" s="97"/>
      <c r="KE6" s="97"/>
      <c r="KF6" s="97"/>
      <c r="KG6" s="97"/>
      <c r="KH6" s="97"/>
      <c r="KI6" s="97"/>
      <c r="KJ6" s="97"/>
      <c r="KK6" s="97"/>
      <c r="KL6" s="97"/>
      <c r="KM6" s="97"/>
      <c r="KN6" s="97"/>
      <c r="KO6" s="97"/>
      <c r="KP6" s="97"/>
      <c r="KQ6" s="105"/>
      <c r="KR6" s="97"/>
      <c r="KS6" s="97"/>
      <c r="KT6" s="97"/>
      <c r="KU6" s="97"/>
      <c r="KV6" s="97"/>
      <c r="KW6" s="97"/>
      <c r="KX6" s="97"/>
      <c r="KY6" s="97"/>
      <c r="KZ6" s="97"/>
      <c r="LA6" s="97"/>
      <c r="LB6" s="97"/>
      <c r="LC6" s="97"/>
      <c r="LD6" s="97"/>
      <c r="LE6" s="97"/>
      <c r="LF6" s="97"/>
      <c r="LG6" s="97"/>
      <c r="LH6" s="97"/>
      <c r="LI6" s="97"/>
      <c r="LJ6" s="97"/>
      <c r="LK6" s="97"/>
      <c r="LL6" s="97"/>
      <c r="LM6" s="97"/>
      <c r="LN6" s="97"/>
      <c r="LO6" s="97"/>
      <c r="LP6" s="97"/>
      <c r="LQ6" s="97"/>
      <c r="LR6" s="97"/>
      <c r="LS6" s="97"/>
      <c r="LT6" s="97"/>
      <c r="LU6" s="97"/>
      <c r="LV6" s="100"/>
      <c r="LW6" s="102" t="str">
        <f t="shared" ref="LW6" si="1">IF(LW7="","",TEXT(LW7,"aaa"))</f>
        <v>土</v>
      </c>
      <c r="LX6" s="87"/>
      <c r="LY6" s="93"/>
      <c r="LZ6" s="103"/>
      <c r="MA6" s="104"/>
      <c r="MB6" s="97"/>
      <c r="MC6" s="97"/>
      <c r="MD6" s="97"/>
      <c r="ME6" s="97"/>
      <c r="MF6" s="97"/>
      <c r="MG6" s="97"/>
      <c r="MH6" s="97"/>
      <c r="MI6" s="97"/>
      <c r="MJ6" s="97"/>
      <c r="MK6" s="97"/>
      <c r="ML6" s="97"/>
      <c r="MM6" s="97"/>
      <c r="MN6" s="97"/>
      <c r="MO6" s="97"/>
      <c r="MP6" s="97"/>
      <c r="MQ6" s="97"/>
      <c r="MR6" s="97"/>
      <c r="MS6" s="97"/>
      <c r="MT6" s="97"/>
      <c r="MU6" s="97"/>
      <c r="MV6" s="97"/>
      <c r="MW6" s="97"/>
      <c r="MX6" s="97"/>
      <c r="MY6" s="97"/>
      <c r="MZ6" s="97"/>
      <c r="NA6" s="97"/>
      <c r="NB6" s="97"/>
      <c r="NC6" s="97"/>
      <c r="ND6" s="97"/>
      <c r="NE6" s="97"/>
      <c r="NF6" s="105"/>
      <c r="NG6" s="97"/>
      <c r="NH6" s="97"/>
      <c r="NI6" s="97"/>
      <c r="NJ6" s="97"/>
      <c r="NK6" s="97"/>
      <c r="NL6" s="97"/>
      <c r="NM6" s="97"/>
      <c r="NN6" s="97"/>
      <c r="NO6" s="97"/>
      <c r="NP6" s="97"/>
      <c r="NQ6" s="97"/>
      <c r="NR6" s="97"/>
      <c r="NS6" s="97"/>
      <c r="NT6" s="97"/>
      <c r="NU6" s="97"/>
      <c r="NV6" s="97"/>
      <c r="NW6" s="97"/>
      <c r="NX6" s="97"/>
      <c r="NY6" s="97"/>
      <c r="NZ6" s="97"/>
      <c r="OA6" s="97"/>
      <c r="OB6" s="97"/>
      <c r="OC6" s="97"/>
      <c r="OD6" s="97"/>
      <c r="OE6" s="97"/>
      <c r="OF6" s="97"/>
      <c r="OG6" s="97"/>
      <c r="OH6" s="97"/>
      <c r="OI6" s="97"/>
      <c r="OJ6" s="97"/>
      <c r="OK6" s="100"/>
      <c r="OL6" s="92"/>
    </row>
    <row r="7" spans="1:402">
      <c r="A7" s="106" t="s">
        <v>141</v>
      </c>
      <c r="B7" s="107" t="s">
        <v>145</v>
      </c>
      <c r="C7" s="108"/>
      <c r="D7" s="109">
        <v>1</v>
      </c>
      <c r="E7" s="110">
        <v>2</v>
      </c>
      <c r="F7" s="110">
        <v>3</v>
      </c>
      <c r="G7" s="109">
        <v>4</v>
      </c>
      <c r="H7" s="110">
        <v>5</v>
      </c>
      <c r="I7" s="110">
        <v>6</v>
      </c>
      <c r="J7" s="109">
        <v>7</v>
      </c>
      <c r="K7" s="110">
        <v>8</v>
      </c>
      <c r="L7" s="110">
        <v>9</v>
      </c>
      <c r="M7" s="109">
        <v>10</v>
      </c>
      <c r="N7" s="110">
        <v>11</v>
      </c>
      <c r="O7" s="110">
        <v>12</v>
      </c>
      <c r="P7" s="109">
        <v>13</v>
      </c>
      <c r="Q7" s="110">
        <v>14</v>
      </c>
      <c r="R7" s="110">
        <v>15</v>
      </c>
      <c r="S7" s="109">
        <v>16</v>
      </c>
      <c r="T7" s="110">
        <v>17</v>
      </c>
      <c r="U7" s="110">
        <v>18</v>
      </c>
      <c r="V7" s="109">
        <v>19</v>
      </c>
      <c r="W7" s="110">
        <v>20</v>
      </c>
      <c r="X7" s="110">
        <v>21</v>
      </c>
      <c r="Y7" s="109">
        <v>22</v>
      </c>
      <c r="Z7" s="110">
        <v>23</v>
      </c>
      <c r="AA7" s="110">
        <v>24</v>
      </c>
      <c r="AB7" s="109">
        <v>25</v>
      </c>
      <c r="AC7" s="110">
        <v>26</v>
      </c>
      <c r="AD7" s="110">
        <v>27</v>
      </c>
      <c r="AE7" s="109">
        <v>28</v>
      </c>
      <c r="AF7" s="110">
        <v>29</v>
      </c>
      <c r="AG7" s="110">
        <v>30</v>
      </c>
      <c r="AH7" s="109">
        <v>31</v>
      </c>
      <c r="AI7" s="111"/>
      <c r="AJ7" s="110">
        <v>32</v>
      </c>
      <c r="AK7" s="110">
        <v>33</v>
      </c>
      <c r="AL7" s="110">
        <v>34</v>
      </c>
      <c r="AM7" s="110">
        <v>35</v>
      </c>
      <c r="AN7" s="110">
        <v>36</v>
      </c>
      <c r="AO7" s="110">
        <v>37</v>
      </c>
      <c r="AP7" s="110">
        <v>38</v>
      </c>
      <c r="AQ7" s="110">
        <v>39</v>
      </c>
      <c r="AR7" s="110">
        <v>40</v>
      </c>
      <c r="AS7" s="110">
        <v>41</v>
      </c>
      <c r="AT7" s="110">
        <v>42</v>
      </c>
      <c r="AU7" s="110">
        <v>43</v>
      </c>
      <c r="AV7" s="110">
        <v>44</v>
      </c>
      <c r="AW7" s="110">
        <v>45</v>
      </c>
      <c r="AX7" s="110">
        <v>46</v>
      </c>
      <c r="AY7" s="110">
        <v>47</v>
      </c>
      <c r="AZ7" s="110">
        <v>48</v>
      </c>
      <c r="BA7" s="110">
        <v>49</v>
      </c>
      <c r="BB7" s="110">
        <v>50</v>
      </c>
      <c r="BC7" s="110">
        <v>51</v>
      </c>
      <c r="BD7" s="110">
        <v>52</v>
      </c>
      <c r="BE7" s="110">
        <v>53</v>
      </c>
      <c r="BF7" s="110">
        <v>54</v>
      </c>
      <c r="BG7" s="110">
        <v>55</v>
      </c>
      <c r="BH7" s="110">
        <v>56</v>
      </c>
      <c r="BI7" s="110">
        <v>57</v>
      </c>
      <c r="BJ7" s="110">
        <v>58</v>
      </c>
      <c r="BK7" s="110">
        <v>59</v>
      </c>
      <c r="BL7" s="110">
        <v>60</v>
      </c>
      <c r="BM7" s="110">
        <v>61</v>
      </c>
      <c r="BN7" s="112">
        <v>62</v>
      </c>
      <c r="BO7" s="113"/>
      <c r="BP7" s="114" t="s">
        <v>141</v>
      </c>
      <c r="BQ7" s="107" t="s">
        <v>145</v>
      </c>
      <c r="BR7" s="108"/>
      <c r="BS7" s="109">
        <v>1</v>
      </c>
      <c r="BT7" s="110">
        <v>2</v>
      </c>
      <c r="BU7" s="110">
        <v>3</v>
      </c>
      <c r="BV7" s="109">
        <v>4</v>
      </c>
      <c r="BW7" s="110">
        <v>5</v>
      </c>
      <c r="BX7" s="110">
        <v>6</v>
      </c>
      <c r="BY7" s="109">
        <v>7</v>
      </c>
      <c r="BZ7" s="110">
        <v>8</v>
      </c>
      <c r="CA7" s="110">
        <v>9</v>
      </c>
      <c r="CB7" s="109">
        <v>10</v>
      </c>
      <c r="CC7" s="110">
        <v>11</v>
      </c>
      <c r="CD7" s="110">
        <v>12</v>
      </c>
      <c r="CE7" s="109">
        <v>13</v>
      </c>
      <c r="CF7" s="110">
        <v>14</v>
      </c>
      <c r="CG7" s="110">
        <v>15</v>
      </c>
      <c r="CH7" s="109">
        <v>16</v>
      </c>
      <c r="CI7" s="110">
        <v>17</v>
      </c>
      <c r="CJ7" s="110">
        <v>18</v>
      </c>
      <c r="CK7" s="109">
        <v>19</v>
      </c>
      <c r="CL7" s="110">
        <v>20</v>
      </c>
      <c r="CM7" s="110">
        <v>21</v>
      </c>
      <c r="CN7" s="109">
        <v>22</v>
      </c>
      <c r="CO7" s="110">
        <v>23</v>
      </c>
      <c r="CP7" s="110">
        <v>24</v>
      </c>
      <c r="CQ7" s="109">
        <v>25</v>
      </c>
      <c r="CR7" s="110">
        <v>26</v>
      </c>
      <c r="CS7" s="110">
        <v>27</v>
      </c>
      <c r="CT7" s="109">
        <v>28</v>
      </c>
      <c r="CU7" s="110">
        <v>29</v>
      </c>
      <c r="CV7" s="110">
        <v>30</v>
      </c>
      <c r="CW7" s="109">
        <v>31</v>
      </c>
      <c r="CX7" s="111"/>
      <c r="CY7" s="110">
        <v>32</v>
      </c>
      <c r="CZ7" s="110">
        <v>33</v>
      </c>
      <c r="DA7" s="110">
        <v>34</v>
      </c>
      <c r="DB7" s="110">
        <v>35</v>
      </c>
      <c r="DC7" s="110">
        <v>36</v>
      </c>
      <c r="DD7" s="110">
        <v>37</v>
      </c>
      <c r="DE7" s="110">
        <v>38</v>
      </c>
      <c r="DF7" s="110">
        <v>39</v>
      </c>
      <c r="DG7" s="110">
        <v>40</v>
      </c>
      <c r="DH7" s="110">
        <v>41</v>
      </c>
      <c r="DI7" s="110">
        <v>42</v>
      </c>
      <c r="DJ7" s="110">
        <v>43</v>
      </c>
      <c r="DK7" s="110">
        <v>44</v>
      </c>
      <c r="DL7" s="110">
        <v>45</v>
      </c>
      <c r="DM7" s="110">
        <v>46</v>
      </c>
      <c r="DN7" s="110">
        <v>47</v>
      </c>
      <c r="DO7" s="110">
        <v>48</v>
      </c>
      <c r="DP7" s="110">
        <v>49</v>
      </c>
      <c r="DQ7" s="110">
        <v>50</v>
      </c>
      <c r="DR7" s="110">
        <v>51</v>
      </c>
      <c r="DS7" s="110">
        <v>52</v>
      </c>
      <c r="DT7" s="110">
        <v>53</v>
      </c>
      <c r="DU7" s="110">
        <v>54</v>
      </c>
      <c r="DV7" s="110">
        <v>55</v>
      </c>
      <c r="DW7" s="110">
        <v>56</v>
      </c>
      <c r="DX7" s="110">
        <v>57</v>
      </c>
      <c r="DY7" s="110">
        <v>58</v>
      </c>
      <c r="DZ7" s="110">
        <v>59</v>
      </c>
      <c r="EA7" s="110">
        <v>60</v>
      </c>
      <c r="EB7" s="110">
        <v>61</v>
      </c>
      <c r="EC7" s="112">
        <v>62</v>
      </c>
      <c r="ED7" s="101"/>
      <c r="EE7" s="114" t="s">
        <v>141</v>
      </c>
      <c r="EF7" s="107" t="s">
        <v>145</v>
      </c>
      <c r="EG7" s="108"/>
      <c r="EH7" s="109">
        <v>1</v>
      </c>
      <c r="EI7" s="110">
        <v>2</v>
      </c>
      <c r="EJ7" s="110">
        <v>3</v>
      </c>
      <c r="EK7" s="109">
        <v>4</v>
      </c>
      <c r="EL7" s="110">
        <v>5</v>
      </c>
      <c r="EM7" s="110">
        <v>6</v>
      </c>
      <c r="EN7" s="109">
        <v>7</v>
      </c>
      <c r="EO7" s="110">
        <v>8</v>
      </c>
      <c r="EP7" s="110">
        <v>9</v>
      </c>
      <c r="EQ7" s="109">
        <v>10</v>
      </c>
      <c r="ER7" s="110">
        <v>11</v>
      </c>
      <c r="ES7" s="110">
        <v>12</v>
      </c>
      <c r="ET7" s="109">
        <v>13</v>
      </c>
      <c r="EU7" s="110">
        <v>14</v>
      </c>
      <c r="EV7" s="110">
        <v>15</v>
      </c>
      <c r="EW7" s="109">
        <v>16</v>
      </c>
      <c r="EX7" s="110">
        <v>17</v>
      </c>
      <c r="EY7" s="110">
        <v>18</v>
      </c>
      <c r="EZ7" s="109">
        <v>19</v>
      </c>
      <c r="FA7" s="110">
        <v>20</v>
      </c>
      <c r="FB7" s="110">
        <v>21</v>
      </c>
      <c r="FC7" s="109">
        <v>22</v>
      </c>
      <c r="FD7" s="110">
        <v>23</v>
      </c>
      <c r="FE7" s="110">
        <v>24</v>
      </c>
      <c r="FF7" s="109">
        <v>25</v>
      </c>
      <c r="FG7" s="110">
        <v>26</v>
      </c>
      <c r="FH7" s="110">
        <v>27</v>
      </c>
      <c r="FI7" s="109">
        <v>28</v>
      </c>
      <c r="FJ7" s="110">
        <v>29</v>
      </c>
      <c r="FK7" s="110">
        <v>30</v>
      </c>
      <c r="FL7" s="109">
        <v>31</v>
      </c>
      <c r="FM7" s="111"/>
      <c r="FN7" s="110">
        <v>32</v>
      </c>
      <c r="FO7" s="110">
        <v>33</v>
      </c>
      <c r="FP7" s="110">
        <v>34</v>
      </c>
      <c r="FQ7" s="110">
        <v>35</v>
      </c>
      <c r="FR7" s="110">
        <v>36</v>
      </c>
      <c r="FS7" s="110">
        <v>37</v>
      </c>
      <c r="FT7" s="110">
        <v>38</v>
      </c>
      <c r="FU7" s="110">
        <v>39</v>
      </c>
      <c r="FV7" s="110">
        <v>40</v>
      </c>
      <c r="FW7" s="110">
        <v>41</v>
      </c>
      <c r="FX7" s="110">
        <v>42</v>
      </c>
      <c r="FY7" s="110">
        <v>43</v>
      </c>
      <c r="FZ7" s="110">
        <v>44</v>
      </c>
      <c r="GA7" s="110">
        <v>45</v>
      </c>
      <c r="GB7" s="110">
        <v>46</v>
      </c>
      <c r="GC7" s="110">
        <v>47</v>
      </c>
      <c r="GD7" s="110">
        <v>48</v>
      </c>
      <c r="GE7" s="110">
        <v>49</v>
      </c>
      <c r="GF7" s="110">
        <v>50</v>
      </c>
      <c r="GG7" s="110">
        <v>51</v>
      </c>
      <c r="GH7" s="110">
        <v>52</v>
      </c>
      <c r="GI7" s="110">
        <v>53</v>
      </c>
      <c r="GJ7" s="110">
        <v>54</v>
      </c>
      <c r="GK7" s="110">
        <v>55</v>
      </c>
      <c r="GL7" s="110">
        <v>56</v>
      </c>
      <c r="GM7" s="110">
        <v>57</v>
      </c>
      <c r="GN7" s="110">
        <v>58</v>
      </c>
      <c r="GO7" s="110">
        <v>59</v>
      </c>
      <c r="GP7" s="110">
        <v>60</v>
      </c>
      <c r="GQ7" s="110">
        <v>61</v>
      </c>
      <c r="GR7" s="112">
        <v>62</v>
      </c>
      <c r="GS7" s="113"/>
      <c r="GT7" s="114" t="s">
        <v>141</v>
      </c>
      <c r="GU7" s="107" t="s">
        <v>145</v>
      </c>
      <c r="GV7" s="108"/>
      <c r="GW7" s="109">
        <v>1</v>
      </c>
      <c r="GX7" s="110">
        <v>2</v>
      </c>
      <c r="GY7" s="110">
        <v>3</v>
      </c>
      <c r="GZ7" s="109">
        <v>4</v>
      </c>
      <c r="HA7" s="110">
        <v>5</v>
      </c>
      <c r="HB7" s="110">
        <v>6</v>
      </c>
      <c r="HC7" s="109">
        <v>7</v>
      </c>
      <c r="HD7" s="110">
        <v>8</v>
      </c>
      <c r="HE7" s="110">
        <v>9</v>
      </c>
      <c r="HF7" s="109">
        <v>10</v>
      </c>
      <c r="HG7" s="110">
        <v>11</v>
      </c>
      <c r="HH7" s="110">
        <v>12</v>
      </c>
      <c r="HI7" s="109">
        <v>13</v>
      </c>
      <c r="HJ7" s="110">
        <v>14</v>
      </c>
      <c r="HK7" s="110">
        <v>15</v>
      </c>
      <c r="HL7" s="109">
        <v>16</v>
      </c>
      <c r="HM7" s="110">
        <v>17</v>
      </c>
      <c r="HN7" s="110">
        <v>18</v>
      </c>
      <c r="HO7" s="109">
        <v>19</v>
      </c>
      <c r="HP7" s="110">
        <v>20</v>
      </c>
      <c r="HQ7" s="110">
        <v>21</v>
      </c>
      <c r="HR7" s="109">
        <v>22</v>
      </c>
      <c r="HS7" s="110">
        <v>23</v>
      </c>
      <c r="HT7" s="110">
        <v>24</v>
      </c>
      <c r="HU7" s="109">
        <v>25</v>
      </c>
      <c r="HV7" s="110">
        <v>26</v>
      </c>
      <c r="HW7" s="110">
        <v>27</v>
      </c>
      <c r="HX7" s="109">
        <v>28</v>
      </c>
      <c r="HY7" s="110">
        <v>29</v>
      </c>
      <c r="HZ7" s="110">
        <v>30</v>
      </c>
      <c r="IA7" s="109">
        <v>31</v>
      </c>
      <c r="IB7" s="111"/>
      <c r="IC7" s="110">
        <v>32</v>
      </c>
      <c r="ID7" s="110">
        <v>33</v>
      </c>
      <c r="IE7" s="110">
        <v>34</v>
      </c>
      <c r="IF7" s="110">
        <v>35</v>
      </c>
      <c r="IG7" s="110">
        <v>36</v>
      </c>
      <c r="IH7" s="110">
        <v>37</v>
      </c>
      <c r="II7" s="110">
        <v>38</v>
      </c>
      <c r="IJ7" s="110">
        <v>39</v>
      </c>
      <c r="IK7" s="110">
        <v>40</v>
      </c>
      <c r="IL7" s="110">
        <v>41</v>
      </c>
      <c r="IM7" s="110">
        <v>42</v>
      </c>
      <c r="IN7" s="110">
        <v>43</v>
      </c>
      <c r="IO7" s="110">
        <v>44</v>
      </c>
      <c r="IP7" s="110">
        <v>45</v>
      </c>
      <c r="IQ7" s="110">
        <v>46</v>
      </c>
      <c r="IR7" s="110">
        <v>47</v>
      </c>
      <c r="IS7" s="110">
        <v>48</v>
      </c>
      <c r="IT7" s="110">
        <v>49</v>
      </c>
      <c r="IU7" s="110">
        <v>50</v>
      </c>
      <c r="IV7" s="110">
        <v>51</v>
      </c>
      <c r="IW7" s="110">
        <v>52</v>
      </c>
      <c r="IX7" s="110">
        <v>53</v>
      </c>
      <c r="IY7" s="110">
        <v>54</v>
      </c>
      <c r="IZ7" s="110">
        <v>55</v>
      </c>
      <c r="JA7" s="110">
        <v>56</v>
      </c>
      <c r="JB7" s="110">
        <v>57</v>
      </c>
      <c r="JC7" s="110">
        <v>58</v>
      </c>
      <c r="JD7" s="110">
        <v>59</v>
      </c>
      <c r="JE7" s="110">
        <v>60</v>
      </c>
      <c r="JF7" s="110">
        <v>61</v>
      </c>
      <c r="JG7" s="112">
        <v>62</v>
      </c>
      <c r="JH7" s="113">
        <f t="shared" ref="JH7" si="2">IF(MONTH(JG7)=MONTH(JG7+1),JG7+1,"")</f>
        <v>63</v>
      </c>
      <c r="JI7" s="114" t="s">
        <v>141</v>
      </c>
      <c r="JJ7" s="107" t="s">
        <v>145</v>
      </c>
      <c r="JK7" s="108"/>
      <c r="JL7" s="109">
        <v>1</v>
      </c>
      <c r="JM7" s="110">
        <v>2</v>
      </c>
      <c r="JN7" s="110">
        <v>3</v>
      </c>
      <c r="JO7" s="109">
        <v>4</v>
      </c>
      <c r="JP7" s="110">
        <v>5</v>
      </c>
      <c r="JQ7" s="110">
        <v>6</v>
      </c>
      <c r="JR7" s="109">
        <v>7</v>
      </c>
      <c r="JS7" s="110">
        <v>8</v>
      </c>
      <c r="JT7" s="110">
        <v>9</v>
      </c>
      <c r="JU7" s="109">
        <v>10</v>
      </c>
      <c r="JV7" s="110">
        <v>11</v>
      </c>
      <c r="JW7" s="110">
        <v>12</v>
      </c>
      <c r="JX7" s="109">
        <v>13</v>
      </c>
      <c r="JY7" s="110">
        <v>14</v>
      </c>
      <c r="JZ7" s="110">
        <v>15</v>
      </c>
      <c r="KA7" s="109">
        <v>16</v>
      </c>
      <c r="KB7" s="110">
        <v>17</v>
      </c>
      <c r="KC7" s="110">
        <v>18</v>
      </c>
      <c r="KD7" s="109">
        <v>19</v>
      </c>
      <c r="KE7" s="110">
        <v>20</v>
      </c>
      <c r="KF7" s="110">
        <v>21</v>
      </c>
      <c r="KG7" s="109">
        <v>22</v>
      </c>
      <c r="KH7" s="110">
        <v>23</v>
      </c>
      <c r="KI7" s="110">
        <v>24</v>
      </c>
      <c r="KJ7" s="109">
        <v>25</v>
      </c>
      <c r="KK7" s="110">
        <v>26</v>
      </c>
      <c r="KL7" s="110">
        <v>27</v>
      </c>
      <c r="KM7" s="109">
        <v>28</v>
      </c>
      <c r="KN7" s="110">
        <v>29</v>
      </c>
      <c r="KO7" s="110">
        <v>30</v>
      </c>
      <c r="KP7" s="109">
        <v>31</v>
      </c>
      <c r="KQ7" s="111"/>
      <c r="KR7" s="110">
        <v>32</v>
      </c>
      <c r="KS7" s="110">
        <v>33</v>
      </c>
      <c r="KT7" s="110">
        <v>34</v>
      </c>
      <c r="KU7" s="110">
        <v>35</v>
      </c>
      <c r="KV7" s="110">
        <v>36</v>
      </c>
      <c r="KW7" s="110">
        <v>37</v>
      </c>
      <c r="KX7" s="110">
        <v>38</v>
      </c>
      <c r="KY7" s="110">
        <v>39</v>
      </c>
      <c r="KZ7" s="110">
        <v>40</v>
      </c>
      <c r="LA7" s="110">
        <v>41</v>
      </c>
      <c r="LB7" s="110">
        <v>42</v>
      </c>
      <c r="LC7" s="110">
        <v>43</v>
      </c>
      <c r="LD7" s="110">
        <v>44</v>
      </c>
      <c r="LE7" s="110">
        <v>45</v>
      </c>
      <c r="LF7" s="110">
        <v>46</v>
      </c>
      <c r="LG7" s="110">
        <v>47</v>
      </c>
      <c r="LH7" s="110">
        <v>48</v>
      </c>
      <c r="LI7" s="110">
        <v>49</v>
      </c>
      <c r="LJ7" s="110">
        <v>50</v>
      </c>
      <c r="LK7" s="110">
        <v>51</v>
      </c>
      <c r="LL7" s="110">
        <v>52</v>
      </c>
      <c r="LM7" s="110">
        <v>53</v>
      </c>
      <c r="LN7" s="110">
        <v>54</v>
      </c>
      <c r="LO7" s="110">
        <v>55</v>
      </c>
      <c r="LP7" s="110">
        <v>56</v>
      </c>
      <c r="LQ7" s="110">
        <v>57</v>
      </c>
      <c r="LR7" s="110">
        <v>58</v>
      </c>
      <c r="LS7" s="110">
        <v>59</v>
      </c>
      <c r="LT7" s="110">
        <v>60</v>
      </c>
      <c r="LU7" s="110">
        <v>61</v>
      </c>
      <c r="LV7" s="112">
        <v>62</v>
      </c>
      <c r="LW7" s="113">
        <f t="shared" ref="LW7" si="3">IF(MONTH(LV7)=MONTH(LV7+1),LV7+1,"")</f>
        <v>63</v>
      </c>
      <c r="LX7" s="114" t="s">
        <v>141</v>
      </c>
      <c r="LY7" s="107" t="s">
        <v>145</v>
      </c>
      <c r="LZ7" s="108"/>
      <c r="MA7" s="109">
        <v>1</v>
      </c>
      <c r="MB7" s="110">
        <v>2</v>
      </c>
      <c r="MC7" s="110">
        <v>3</v>
      </c>
      <c r="MD7" s="109">
        <v>4</v>
      </c>
      <c r="ME7" s="110">
        <v>5</v>
      </c>
      <c r="MF7" s="110">
        <v>6</v>
      </c>
      <c r="MG7" s="109">
        <v>7</v>
      </c>
      <c r="MH7" s="110">
        <v>8</v>
      </c>
      <c r="MI7" s="110">
        <v>9</v>
      </c>
      <c r="MJ7" s="109">
        <v>10</v>
      </c>
      <c r="MK7" s="110">
        <v>11</v>
      </c>
      <c r="ML7" s="110">
        <v>12</v>
      </c>
      <c r="MM7" s="109">
        <v>13</v>
      </c>
      <c r="MN7" s="110">
        <v>14</v>
      </c>
      <c r="MO7" s="110">
        <v>15</v>
      </c>
      <c r="MP7" s="109">
        <v>16</v>
      </c>
      <c r="MQ7" s="110">
        <v>17</v>
      </c>
      <c r="MR7" s="110">
        <v>18</v>
      </c>
      <c r="MS7" s="109">
        <v>19</v>
      </c>
      <c r="MT7" s="110">
        <v>20</v>
      </c>
      <c r="MU7" s="110">
        <v>21</v>
      </c>
      <c r="MV7" s="109">
        <v>22</v>
      </c>
      <c r="MW7" s="110">
        <v>23</v>
      </c>
      <c r="MX7" s="110">
        <v>24</v>
      </c>
      <c r="MY7" s="109">
        <v>25</v>
      </c>
      <c r="MZ7" s="110">
        <v>26</v>
      </c>
      <c r="NA7" s="110">
        <v>27</v>
      </c>
      <c r="NB7" s="109">
        <v>28</v>
      </c>
      <c r="NC7" s="110">
        <v>29</v>
      </c>
      <c r="ND7" s="110">
        <v>30</v>
      </c>
      <c r="NE7" s="109">
        <v>31</v>
      </c>
      <c r="NF7" s="111"/>
      <c r="NG7" s="110">
        <v>32</v>
      </c>
      <c r="NH7" s="110">
        <v>33</v>
      </c>
      <c r="NI7" s="110">
        <v>34</v>
      </c>
      <c r="NJ7" s="110">
        <v>35</v>
      </c>
      <c r="NK7" s="110">
        <v>36</v>
      </c>
      <c r="NL7" s="110">
        <v>37</v>
      </c>
      <c r="NM7" s="110">
        <v>38</v>
      </c>
      <c r="NN7" s="110">
        <v>39</v>
      </c>
      <c r="NO7" s="110">
        <v>40</v>
      </c>
      <c r="NP7" s="110">
        <v>41</v>
      </c>
      <c r="NQ7" s="110">
        <v>42</v>
      </c>
      <c r="NR7" s="110">
        <v>43</v>
      </c>
      <c r="NS7" s="110">
        <v>44</v>
      </c>
      <c r="NT7" s="110">
        <v>45</v>
      </c>
      <c r="NU7" s="110">
        <v>46</v>
      </c>
      <c r="NV7" s="110">
        <v>47</v>
      </c>
      <c r="NW7" s="110">
        <v>48</v>
      </c>
      <c r="NX7" s="110">
        <v>49</v>
      </c>
      <c r="NY7" s="110">
        <v>50</v>
      </c>
      <c r="NZ7" s="110">
        <v>51</v>
      </c>
      <c r="OA7" s="110">
        <v>52</v>
      </c>
      <c r="OB7" s="110">
        <v>53</v>
      </c>
      <c r="OC7" s="110">
        <v>54</v>
      </c>
      <c r="OD7" s="110">
        <v>55</v>
      </c>
      <c r="OE7" s="110">
        <v>56</v>
      </c>
      <c r="OF7" s="110">
        <v>57</v>
      </c>
      <c r="OG7" s="110">
        <v>58</v>
      </c>
      <c r="OH7" s="110">
        <v>59</v>
      </c>
      <c r="OI7" s="110">
        <v>60</v>
      </c>
      <c r="OJ7" s="110">
        <v>61</v>
      </c>
      <c r="OK7" s="112">
        <v>62</v>
      </c>
      <c r="OL7" s="92"/>
    </row>
    <row r="8" spans="1:402">
      <c r="A8" s="221"/>
      <c r="B8" s="224" t="str">
        <f>IF(COUNTA(D9:BN9) = 0, "", SUBTOTAL(3, D9:BN9))</f>
        <v/>
      </c>
      <c r="C8" s="227"/>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0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6"/>
      <c r="BO8" s="117"/>
      <c r="BP8" s="221"/>
      <c r="BQ8" s="224" t="str">
        <f>IF(COUNTA(BS9:EC9) = 0, "", SUBTOTAL(3, BS9:EC9))</f>
        <v/>
      </c>
      <c r="BR8" s="227"/>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0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6"/>
      <c r="ED8" s="118"/>
      <c r="EE8" s="221"/>
      <c r="EF8" s="224" t="str">
        <f>IF(COUNTA(EH9:GR9) = 0, "", SUBTOTAL(3, EH9:GR9))</f>
        <v/>
      </c>
      <c r="EG8" s="227"/>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0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6"/>
      <c r="GS8" s="117"/>
      <c r="GT8" s="221"/>
      <c r="GU8" s="224" t="str">
        <f>IF(COUNTA(GW9:JG9) = 0, "", SUBTOTAL(3, GW9:JG9))</f>
        <v/>
      </c>
      <c r="GV8" s="227"/>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05"/>
      <c r="IC8" s="115"/>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6"/>
      <c r="JH8" s="117"/>
      <c r="JI8" s="221"/>
      <c r="JJ8" s="224" t="str">
        <f>IF(COUNTA(JL9:LV9) = 0, "", SUBTOTAL(3, JL9:LV9))</f>
        <v/>
      </c>
      <c r="JK8" s="227"/>
      <c r="JL8" s="115"/>
      <c r="JM8" s="115"/>
      <c r="JN8" s="115"/>
      <c r="JO8" s="115"/>
      <c r="JP8" s="115"/>
      <c r="JQ8" s="115"/>
      <c r="JR8" s="115"/>
      <c r="JS8" s="115"/>
      <c r="JT8" s="115"/>
      <c r="JU8" s="115"/>
      <c r="JV8" s="115"/>
      <c r="JW8" s="115"/>
      <c r="JX8" s="115"/>
      <c r="JY8" s="115"/>
      <c r="JZ8" s="115"/>
      <c r="KA8" s="115"/>
      <c r="KB8" s="115"/>
      <c r="KC8" s="115"/>
      <c r="KD8" s="115"/>
      <c r="KE8" s="115"/>
      <c r="KF8" s="115"/>
      <c r="KG8" s="115"/>
      <c r="KH8" s="115"/>
      <c r="KI8" s="115"/>
      <c r="KJ8" s="115"/>
      <c r="KK8" s="115"/>
      <c r="KL8" s="115"/>
      <c r="KM8" s="115"/>
      <c r="KN8" s="115"/>
      <c r="KO8" s="115"/>
      <c r="KP8" s="115"/>
      <c r="KQ8" s="10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5"/>
      <c r="LP8" s="115"/>
      <c r="LQ8" s="115"/>
      <c r="LR8" s="115"/>
      <c r="LS8" s="115"/>
      <c r="LT8" s="115"/>
      <c r="LU8" s="115"/>
      <c r="LV8" s="116"/>
      <c r="LW8" s="117"/>
      <c r="LX8" s="221"/>
      <c r="LY8" s="224" t="str">
        <f>IF(COUNTA(MA9:OK9) = 0, "", SUBTOTAL(3, MA9:OK9))</f>
        <v/>
      </c>
      <c r="LZ8" s="227"/>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05"/>
      <c r="NG8" s="115"/>
      <c r="NH8" s="115"/>
      <c r="NI8" s="115"/>
      <c r="NJ8" s="115"/>
      <c r="NK8" s="115"/>
      <c r="NL8" s="115"/>
      <c r="NM8" s="115"/>
      <c r="NN8" s="115"/>
      <c r="NO8" s="115"/>
      <c r="NP8" s="115"/>
      <c r="NQ8" s="115"/>
      <c r="NR8" s="115"/>
      <c r="NS8" s="115"/>
      <c r="NT8" s="115"/>
      <c r="NU8" s="115"/>
      <c r="NV8" s="115"/>
      <c r="NW8" s="115"/>
      <c r="NX8" s="115"/>
      <c r="NY8" s="115"/>
      <c r="NZ8" s="115"/>
      <c r="OA8" s="115"/>
      <c r="OB8" s="115"/>
      <c r="OC8" s="115"/>
      <c r="OD8" s="115"/>
      <c r="OE8" s="115"/>
      <c r="OF8" s="115"/>
      <c r="OG8" s="115"/>
      <c r="OH8" s="115"/>
      <c r="OI8" s="115"/>
      <c r="OJ8" s="115"/>
      <c r="OK8" s="115"/>
      <c r="OL8" s="92"/>
    </row>
    <row r="9" spans="1:402">
      <c r="A9" s="222"/>
      <c r="B9" s="225"/>
      <c r="C9" s="228"/>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9"/>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6"/>
      <c r="BO9" s="117"/>
      <c r="BP9" s="222"/>
      <c r="BQ9" s="225"/>
      <c r="BR9" s="228"/>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9"/>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6"/>
      <c r="ED9" s="118"/>
      <c r="EE9" s="222"/>
      <c r="EF9" s="225"/>
      <c r="EG9" s="228"/>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9"/>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6"/>
      <c r="GS9" s="117"/>
      <c r="GT9" s="222"/>
      <c r="GU9" s="225"/>
      <c r="GV9" s="228"/>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9"/>
      <c r="IC9" s="115"/>
      <c r="ID9" s="115"/>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6"/>
      <c r="JH9" s="117"/>
      <c r="JI9" s="222"/>
      <c r="JJ9" s="225"/>
      <c r="JK9" s="228"/>
      <c r="JL9" s="115"/>
      <c r="JM9" s="115"/>
      <c r="JN9" s="115"/>
      <c r="JO9" s="115"/>
      <c r="JP9" s="115"/>
      <c r="JQ9" s="115"/>
      <c r="JR9" s="115"/>
      <c r="JS9" s="115"/>
      <c r="JT9" s="115"/>
      <c r="JU9" s="115"/>
      <c r="JV9" s="115"/>
      <c r="JW9" s="115"/>
      <c r="JX9" s="115"/>
      <c r="JY9" s="115"/>
      <c r="JZ9" s="115"/>
      <c r="KA9" s="115"/>
      <c r="KB9" s="115"/>
      <c r="KC9" s="115"/>
      <c r="KD9" s="115"/>
      <c r="KE9" s="115"/>
      <c r="KF9" s="115"/>
      <c r="KG9" s="115"/>
      <c r="KH9" s="115"/>
      <c r="KI9" s="115"/>
      <c r="KJ9" s="115"/>
      <c r="KK9" s="115"/>
      <c r="KL9" s="115"/>
      <c r="KM9" s="115"/>
      <c r="KN9" s="115"/>
      <c r="KO9" s="115"/>
      <c r="KP9" s="115"/>
      <c r="KQ9" s="119"/>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5"/>
      <c r="LP9" s="115"/>
      <c r="LQ9" s="115"/>
      <c r="LR9" s="115"/>
      <c r="LS9" s="115"/>
      <c r="LT9" s="115"/>
      <c r="LU9" s="115"/>
      <c r="LV9" s="116"/>
      <c r="LW9" s="117"/>
      <c r="LX9" s="222"/>
      <c r="LY9" s="225"/>
      <c r="LZ9" s="228"/>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9"/>
      <c r="NG9" s="115"/>
      <c r="NH9" s="115"/>
      <c r="NI9" s="115"/>
      <c r="NJ9" s="115"/>
      <c r="NK9" s="115"/>
      <c r="NL9" s="115"/>
      <c r="NM9" s="115"/>
      <c r="NN9" s="115"/>
      <c r="NO9" s="115"/>
      <c r="NP9" s="115"/>
      <c r="NQ9" s="115"/>
      <c r="NR9" s="115"/>
      <c r="NS9" s="115"/>
      <c r="NT9" s="115"/>
      <c r="NU9" s="115"/>
      <c r="NV9" s="115"/>
      <c r="NW9" s="115"/>
      <c r="NX9" s="115"/>
      <c r="NY9" s="115"/>
      <c r="NZ9" s="115"/>
      <c r="OA9" s="115"/>
      <c r="OB9" s="115"/>
      <c r="OC9" s="115"/>
      <c r="OD9" s="115"/>
      <c r="OE9" s="115"/>
      <c r="OF9" s="115"/>
      <c r="OG9" s="115"/>
      <c r="OH9" s="115"/>
      <c r="OI9" s="115"/>
      <c r="OJ9" s="115"/>
      <c r="OK9" s="115"/>
      <c r="OL9" s="92"/>
    </row>
    <row r="10" spans="1:402">
      <c r="A10" s="223"/>
      <c r="B10" s="226"/>
      <c r="C10" s="229"/>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0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6"/>
      <c r="BO10" s="117"/>
      <c r="BP10" s="223"/>
      <c r="BQ10" s="226"/>
      <c r="BR10" s="229"/>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0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6"/>
      <c r="ED10" s="118"/>
      <c r="EE10" s="223"/>
      <c r="EF10" s="226"/>
      <c r="EG10" s="229"/>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0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6"/>
      <c r="GS10" s="117"/>
      <c r="GT10" s="223"/>
      <c r="GU10" s="226"/>
      <c r="GV10" s="229"/>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05"/>
      <c r="IC10" s="115"/>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6"/>
      <c r="JH10" s="117"/>
      <c r="JI10" s="223"/>
      <c r="JJ10" s="226"/>
      <c r="JK10" s="229"/>
      <c r="JL10" s="115"/>
      <c r="JM10" s="115"/>
      <c r="JN10" s="115"/>
      <c r="JO10" s="115"/>
      <c r="JP10" s="115"/>
      <c r="JQ10" s="115"/>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0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5"/>
      <c r="LP10" s="115"/>
      <c r="LQ10" s="115"/>
      <c r="LR10" s="115"/>
      <c r="LS10" s="115"/>
      <c r="LT10" s="115"/>
      <c r="LU10" s="115"/>
      <c r="LV10" s="116"/>
      <c r="LW10" s="117"/>
      <c r="LX10" s="223"/>
      <c r="LY10" s="226"/>
      <c r="LZ10" s="229"/>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05"/>
      <c r="NG10" s="115"/>
      <c r="NH10" s="115"/>
      <c r="NI10" s="115"/>
      <c r="NJ10" s="115"/>
      <c r="NK10" s="115"/>
      <c r="NL10" s="115"/>
      <c r="NM10" s="115"/>
      <c r="NN10" s="115"/>
      <c r="NO10" s="115"/>
      <c r="NP10" s="115"/>
      <c r="NQ10" s="115"/>
      <c r="NR10" s="115"/>
      <c r="NS10" s="115"/>
      <c r="NT10" s="115"/>
      <c r="NU10" s="115"/>
      <c r="NV10" s="115"/>
      <c r="NW10" s="115"/>
      <c r="NX10" s="115"/>
      <c r="NY10" s="115"/>
      <c r="NZ10" s="115"/>
      <c r="OA10" s="115"/>
      <c r="OB10" s="115"/>
      <c r="OC10" s="115"/>
      <c r="OD10" s="115"/>
      <c r="OE10" s="115"/>
      <c r="OF10" s="115"/>
      <c r="OG10" s="115"/>
      <c r="OH10" s="115"/>
      <c r="OI10" s="115"/>
      <c r="OJ10" s="115"/>
      <c r="OK10" s="115"/>
      <c r="OL10" s="92"/>
    </row>
    <row r="11" spans="1:402">
      <c r="A11" s="221"/>
      <c r="B11" s="224" t="str">
        <f t="shared" ref="B11" si="4">IF(COUNTA(D12:BN12) = 0, "", SUBTOTAL(3, D12:BN12))</f>
        <v/>
      </c>
      <c r="C11" s="227"/>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0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6"/>
      <c r="BO11" s="117"/>
      <c r="BP11" s="221"/>
      <c r="BQ11" s="224" t="str">
        <f t="shared" ref="BQ11" si="5">IF(COUNTA(BS12:EC12) = 0, "", SUBTOTAL(3, BS12:EC12))</f>
        <v/>
      </c>
      <c r="BR11" s="227"/>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0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6"/>
      <c r="ED11" s="118"/>
      <c r="EE11" s="221"/>
      <c r="EF11" s="224" t="str">
        <f t="shared" ref="EF11" si="6">IF(COUNTA(EH12:GR12) = 0, "", SUBTOTAL(3, EH12:GR12))</f>
        <v/>
      </c>
      <c r="EG11" s="227"/>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0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6"/>
      <c r="GS11" s="117"/>
      <c r="GT11" s="221"/>
      <c r="GU11" s="224" t="str">
        <f t="shared" ref="GU11" si="7">IF(COUNTA(GW12:JG12) = 0, "", SUBTOTAL(3, GW12:JG12))</f>
        <v/>
      </c>
      <c r="GV11" s="227"/>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05"/>
      <c r="IC11" s="115"/>
      <c r="ID11" s="115"/>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6"/>
      <c r="JH11" s="117"/>
      <c r="JI11" s="221"/>
      <c r="JJ11" s="224" t="str">
        <f t="shared" ref="JJ11" si="8">IF(COUNTA(JL12:LV12) = 0, "", SUBTOTAL(3, JL12:LV12))</f>
        <v/>
      </c>
      <c r="JK11" s="227"/>
      <c r="JL11" s="115"/>
      <c r="JM11" s="115"/>
      <c r="JN11" s="115"/>
      <c r="JO11" s="115"/>
      <c r="JP11" s="115"/>
      <c r="JQ11" s="115"/>
      <c r="JR11" s="115"/>
      <c r="JS11" s="115"/>
      <c r="JT11" s="115"/>
      <c r="JU11" s="115"/>
      <c r="JV11" s="115"/>
      <c r="JW11" s="115"/>
      <c r="JX11" s="115"/>
      <c r="JY11" s="115"/>
      <c r="JZ11" s="115"/>
      <c r="KA11" s="115"/>
      <c r="KB11" s="115"/>
      <c r="KC11" s="115"/>
      <c r="KD11" s="115"/>
      <c r="KE11" s="115"/>
      <c r="KF11" s="115"/>
      <c r="KG11" s="115"/>
      <c r="KH11" s="115"/>
      <c r="KI11" s="115"/>
      <c r="KJ11" s="115"/>
      <c r="KK11" s="115"/>
      <c r="KL11" s="115"/>
      <c r="KM11" s="115"/>
      <c r="KN11" s="115"/>
      <c r="KO11" s="115"/>
      <c r="KP11" s="115"/>
      <c r="KQ11" s="10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5"/>
      <c r="LP11" s="115"/>
      <c r="LQ11" s="115"/>
      <c r="LR11" s="115"/>
      <c r="LS11" s="115"/>
      <c r="LT11" s="115"/>
      <c r="LU11" s="115"/>
      <c r="LV11" s="116"/>
      <c r="LW11" s="117"/>
      <c r="LX11" s="221"/>
      <c r="LY11" s="224" t="str">
        <f t="shared" ref="LY11" si="9">IF(COUNTA(MA12:OK12) = 0, "", SUBTOTAL(3, MA12:OK12))</f>
        <v/>
      </c>
      <c r="LZ11" s="227"/>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05"/>
      <c r="NG11" s="115"/>
      <c r="NH11" s="115"/>
      <c r="NI11" s="115"/>
      <c r="NJ11" s="115"/>
      <c r="NK11" s="115"/>
      <c r="NL11" s="115"/>
      <c r="NM11" s="115"/>
      <c r="NN11" s="115"/>
      <c r="NO11" s="115"/>
      <c r="NP11" s="115"/>
      <c r="NQ11" s="115"/>
      <c r="NR11" s="115"/>
      <c r="NS11" s="115"/>
      <c r="NT11" s="115"/>
      <c r="NU11" s="115"/>
      <c r="NV11" s="115"/>
      <c r="NW11" s="115"/>
      <c r="NX11" s="115"/>
      <c r="NY11" s="115"/>
      <c r="NZ11" s="115"/>
      <c r="OA11" s="115"/>
      <c r="OB11" s="115"/>
      <c r="OC11" s="115"/>
      <c r="OD11" s="115"/>
      <c r="OE11" s="115"/>
      <c r="OF11" s="115"/>
      <c r="OG11" s="115"/>
      <c r="OH11" s="115"/>
      <c r="OI11" s="115"/>
      <c r="OJ11" s="115"/>
      <c r="OK11" s="115"/>
      <c r="OL11" s="92"/>
    </row>
    <row r="12" spans="1:402">
      <c r="A12" s="222"/>
      <c r="B12" s="225"/>
      <c r="C12" s="228"/>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0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6"/>
      <c r="BO12" s="117"/>
      <c r="BP12" s="222"/>
      <c r="BQ12" s="225"/>
      <c r="BR12" s="228"/>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0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6"/>
      <c r="ED12" s="118"/>
      <c r="EE12" s="222"/>
      <c r="EF12" s="225"/>
      <c r="EG12" s="228"/>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0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6"/>
      <c r="GS12" s="117"/>
      <c r="GT12" s="222"/>
      <c r="GU12" s="225"/>
      <c r="GV12" s="228"/>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05"/>
      <c r="IC12" s="115"/>
      <c r="ID12" s="115"/>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6"/>
      <c r="JH12" s="117"/>
      <c r="JI12" s="222"/>
      <c r="JJ12" s="225"/>
      <c r="JK12" s="228"/>
      <c r="JL12" s="115"/>
      <c r="JM12" s="115"/>
      <c r="JN12" s="115"/>
      <c r="JO12" s="115"/>
      <c r="JP12" s="115"/>
      <c r="JQ12" s="115"/>
      <c r="JR12" s="115"/>
      <c r="JS12" s="115"/>
      <c r="JT12" s="115"/>
      <c r="JU12" s="115"/>
      <c r="JV12" s="115"/>
      <c r="JW12" s="115"/>
      <c r="JX12" s="115"/>
      <c r="JY12" s="115"/>
      <c r="JZ12" s="115"/>
      <c r="KA12" s="115"/>
      <c r="KB12" s="115"/>
      <c r="KC12" s="115"/>
      <c r="KD12" s="115"/>
      <c r="KE12" s="115"/>
      <c r="KF12" s="115"/>
      <c r="KG12" s="115"/>
      <c r="KH12" s="115"/>
      <c r="KI12" s="115"/>
      <c r="KJ12" s="115"/>
      <c r="KK12" s="115"/>
      <c r="KL12" s="115"/>
      <c r="KM12" s="115"/>
      <c r="KN12" s="115"/>
      <c r="KO12" s="115"/>
      <c r="KP12" s="115"/>
      <c r="KQ12" s="10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5"/>
      <c r="LP12" s="115"/>
      <c r="LQ12" s="115"/>
      <c r="LR12" s="115"/>
      <c r="LS12" s="115"/>
      <c r="LT12" s="115"/>
      <c r="LU12" s="115"/>
      <c r="LV12" s="116"/>
      <c r="LW12" s="117"/>
      <c r="LX12" s="222"/>
      <c r="LY12" s="225"/>
      <c r="LZ12" s="228"/>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05"/>
      <c r="NG12" s="115"/>
      <c r="NH12" s="115"/>
      <c r="NI12" s="115"/>
      <c r="NJ12" s="115"/>
      <c r="NK12" s="115"/>
      <c r="NL12" s="115"/>
      <c r="NM12" s="115"/>
      <c r="NN12" s="115"/>
      <c r="NO12" s="115"/>
      <c r="NP12" s="115"/>
      <c r="NQ12" s="115"/>
      <c r="NR12" s="115"/>
      <c r="NS12" s="115"/>
      <c r="NT12" s="115"/>
      <c r="NU12" s="115"/>
      <c r="NV12" s="115"/>
      <c r="NW12" s="115"/>
      <c r="NX12" s="115"/>
      <c r="NY12" s="115"/>
      <c r="NZ12" s="115"/>
      <c r="OA12" s="115"/>
      <c r="OB12" s="115"/>
      <c r="OC12" s="115"/>
      <c r="OD12" s="115"/>
      <c r="OE12" s="115"/>
      <c r="OF12" s="115"/>
      <c r="OG12" s="115"/>
      <c r="OH12" s="115"/>
      <c r="OI12" s="115"/>
      <c r="OJ12" s="115"/>
      <c r="OK12" s="115"/>
      <c r="OL12" s="92"/>
    </row>
    <row r="13" spans="1:402">
      <c r="A13" s="223"/>
      <c r="B13" s="226"/>
      <c r="C13" s="229"/>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0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6"/>
      <c r="BO13" s="117"/>
      <c r="BP13" s="223"/>
      <c r="BQ13" s="226"/>
      <c r="BR13" s="229"/>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0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6"/>
      <c r="ED13" s="118"/>
      <c r="EE13" s="223"/>
      <c r="EF13" s="226"/>
      <c r="EG13" s="229"/>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0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6"/>
      <c r="GS13" s="117"/>
      <c r="GT13" s="223"/>
      <c r="GU13" s="226"/>
      <c r="GV13" s="229"/>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0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6"/>
      <c r="JH13" s="117"/>
      <c r="JI13" s="223"/>
      <c r="JJ13" s="226"/>
      <c r="JK13" s="229"/>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0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6"/>
      <c r="LW13" s="117"/>
      <c r="LX13" s="223"/>
      <c r="LY13" s="226"/>
      <c r="LZ13" s="229"/>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05"/>
      <c r="NG13" s="115"/>
      <c r="NH13" s="115"/>
      <c r="NI13" s="115"/>
      <c r="NJ13" s="115"/>
      <c r="NK13" s="115"/>
      <c r="NL13" s="115"/>
      <c r="NM13" s="115"/>
      <c r="NN13" s="115"/>
      <c r="NO13" s="115"/>
      <c r="NP13" s="115"/>
      <c r="NQ13" s="115"/>
      <c r="NR13" s="115"/>
      <c r="NS13" s="115"/>
      <c r="NT13" s="115"/>
      <c r="NU13" s="115"/>
      <c r="NV13" s="115"/>
      <c r="NW13" s="115"/>
      <c r="NX13" s="115"/>
      <c r="NY13" s="115"/>
      <c r="NZ13" s="115"/>
      <c r="OA13" s="115"/>
      <c r="OB13" s="115"/>
      <c r="OC13" s="115"/>
      <c r="OD13" s="115"/>
      <c r="OE13" s="115"/>
      <c r="OF13" s="115"/>
      <c r="OG13" s="115"/>
      <c r="OH13" s="115"/>
      <c r="OI13" s="115"/>
      <c r="OJ13" s="115"/>
      <c r="OK13" s="115"/>
      <c r="OL13" s="92"/>
    </row>
    <row r="14" spans="1:402">
      <c r="A14" s="221"/>
      <c r="B14" s="224" t="str">
        <f t="shared" ref="B14" si="10">IF(COUNTA(D15:BN15) = 0, "", SUBTOTAL(3, D15:BN15))</f>
        <v/>
      </c>
      <c r="C14" s="227"/>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0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6"/>
      <c r="BO14" s="117"/>
      <c r="BP14" s="221"/>
      <c r="BQ14" s="224" t="str">
        <f t="shared" ref="BQ14" si="11">IF(COUNTA(BS15:EC15) = 0, "", SUBTOTAL(3, BS15:EC15))</f>
        <v/>
      </c>
      <c r="BR14" s="227"/>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0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6"/>
      <c r="ED14" s="118"/>
      <c r="EE14" s="221"/>
      <c r="EF14" s="224" t="str">
        <f t="shared" ref="EF14" si="12">IF(COUNTA(EH15:GR15) = 0, "", SUBTOTAL(3, EH15:GR15))</f>
        <v/>
      </c>
      <c r="EG14" s="227"/>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0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6"/>
      <c r="GS14" s="117"/>
      <c r="GT14" s="221"/>
      <c r="GU14" s="224" t="str">
        <f t="shared" ref="GU14" si="13">IF(COUNTA(GW15:JG15) = 0, "", SUBTOTAL(3, GW15:JG15))</f>
        <v/>
      </c>
      <c r="GV14" s="227"/>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0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6"/>
      <c r="JH14" s="117"/>
      <c r="JI14" s="221"/>
      <c r="JJ14" s="224" t="str">
        <f t="shared" ref="JJ14" si="14">IF(COUNTA(JL15:LV15) = 0, "", SUBTOTAL(3, JL15:LV15))</f>
        <v/>
      </c>
      <c r="JK14" s="227"/>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0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6"/>
      <c r="LW14" s="117"/>
      <c r="LX14" s="221"/>
      <c r="LY14" s="224" t="str">
        <f t="shared" ref="LY14" si="15">IF(COUNTA(MA15:OK15) = 0, "", SUBTOTAL(3, MA15:OK15))</f>
        <v/>
      </c>
      <c r="LZ14" s="227"/>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05"/>
      <c r="NG14" s="115"/>
      <c r="NH14" s="115"/>
      <c r="NI14" s="115"/>
      <c r="NJ14" s="115"/>
      <c r="NK14" s="115"/>
      <c r="NL14" s="115"/>
      <c r="NM14" s="115"/>
      <c r="NN14" s="115"/>
      <c r="NO14" s="115"/>
      <c r="NP14" s="115"/>
      <c r="NQ14" s="115"/>
      <c r="NR14" s="115"/>
      <c r="NS14" s="115"/>
      <c r="NT14" s="115"/>
      <c r="NU14" s="115"/>
      <c r="NV14" s="115"/>
      <c r="NW14" s="115"/>
      <c r="NX14" s="115"/>
      <c r="NY14" s="115"/>
      <c r="NZ14" s="115"/>
      <c r="OA14" s="115"/>
      <c r="OB14" s="115"/>
      <c r="OC14" s="115"/>
      <c r="OD14" s="115"/>
      <c r="OE14" s="115"/>
      <c r="OF14" s="115"/>
      <c r="OG14" s="115"/>
      <c r="OH14" s="115"/>
      <c r="OI14" s="115"/>
      <c r="OJ14" s="115"/>
      <c r="OK14" s="115"/>
      <c r="OL14" s="92"/>
    </row>
    <row r="15" spans="1:402">
      <c r="A15" s="222"/>
      <c r="B15" s="225"/>
      <c r="C15" s="228"/>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0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6"/>
      <c r="BO15" s="117"/>
      <c r="BP15" s="222"/>
      <c r="BQ15" s="225"/>
      <c r="BR15" s="228"/>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0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6"/>
      <c r="ED15" s="118"/>
      <c r="EE15" s="222"/>
      <c r="EF15" s="225"/>
      <c r="EG15" s="228"/>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0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6"/>
      <c r="GS15" s="117"/>
      <c r="GT15" s="222"/>
      <c r="GU15" s="225"/>
      <c r="GV15" s="228"/>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05"/>
      <c r="IC15" s="115"/>
      <c r="ID15" s="115"/>
      <c r="IE15" s="115"/>
      <c r="IF15" s="115"/>
      <c r="IG15" s="115"/>
      <c r="IH15" s="115"/>
      <c r="II15" s="115"/>
      <c r="IJ15" s="115"/>
      <c r="IK15" s="115"/>
      <c r="IL15" s="115"/>
      <c r="IM15" s="115"/>
      <c r="IN15" s="115"/>
      <c r="IO15" s="115"/>
      <c r="IP15" s="115"/>
      <c r="IQ15" s="115"/>
      <c r="IR15" s="115"/>
      <c r="IS15" s="115"/>
      <c r="IT15" s="115"/>
      <c r="IU15" s="115"/>
      <c r="IV15" s="115"/>
      <c r="IW15" s="115"/>
      <c r="IX15" s="115"/>
      <c r="IY15" s="115"/>
      <c r="IZ15" s="115"/>
      <c r="JA15" s="115"/>
      <c r="JB15" s="115"/>
      <c r="JC15" s="115"/>
      <c r="JD15" s="115"/>
      <c r="JE15" s="115"/>
      <c r="JF15" s="115"/>
      <c r="JG15" s="116"/>
      <c r="JH15" s="117"/>
      <c r="JI15" s="222"/>
      <c r="JJ15" s="225"/>
      <c r="JK15" s="228"/>
      <c r="JL15" s="115"/>
      <c r="JM15" s="115"/>
      <c r="JN15" s="115"/>
      <c r="JO15" s="115"/>
      <c r="JP15" s="115"/>
      <c r="JQ15" s="115"/>
      <c r="JR15" s="115"/>
      <c r="JS15" s="115"/>
      <c r="JT15" s="115"/>
      <c r="JU15" s="115"/>
      <c r="JV15" s="115"/>
      <c r="JW15" s="115"/>
      <c r="JX15" s="115"/>
      <c r="JY15" s="115"/>
      <c r="JZ15" s="115"/>
      <c r="KA15" s="115"/>
      <c r="KB15" s="115"/>
      <c r="KC15" s="115"/>
      <c r="KD15" s="115"/>
      <c r="KE15" s="115"/>
      <c r="KF15" s="115"/>
      <c r="KG15" s="115"/>
      <c r="KH15" s="115"/>
      <c r="KI15" s="115"/>
      <c r="KJ15" s="115"/>
      <c r="KK15" s="115"/>
      <c r="KL15" s="115"/>
      <c r="KM15" s="115"/>
      <c r="KN15" s="115"/>
      <c r="KO15" s="115"/>
      <c r="KP15" s="115"/>
      <c r="KQ15" s="105"/>
      <c r="KR15" s="115"/>
      <c r="KS15" s="115"/>
      <c r="KT15" s="115"/>
      <c r="KU15" s="115"/>
      <c r="KV15" s="115"/>
      <c r="KW15" s="115"/>
      <c r="KX15" s="115"/>
      <c r="KY15" s="115"/>
      <c r="KZ15" s="115"/>
      <c r="LA15" s="115"/>
      <c r="LB15" s="115"/>
      <c r="LC15" s="115"/>
      <c r="LD15" s="115"/>
      <c r="LE15" s="115"/>
      <c r="LF15" s="115"/>
      <c r="LG15" s="115"/>
      <c r="LH15" s="115"/>
      <c r="LI15" s="115"/>
      <c r="LJ15" s="115"/>
      <c r="LK15" s="115"/>
      <c r="LL15" s="115"/>
      <c r="LM15" s="115"/>
      <c r="LN15" s="115"/>
      <c r="LO15" s="115"/>
      <c r="LP15" s="115"/>
      <c r="LQ15" s="115"/>
      <c r="LR15" s="115"/>
      <c r="LS15" s="115"/>
      <c r="LT15" s="115"/>
      <c r="LU15" s="115"/>
      <c r="LV15" s="116"/>
      <c r="LW15" s="117"/>
      <c r="LX15" s="222"/>
      <c r="LY15" s="225"/>
      <c r="LZ15" s="228"/>
      <c r="MA15" s="115"/>
      <c r="MB15" s="115"/>
      <c r="MC15" s="115"/>
      <c r="MD15" s="115"/>
      <c r="ME15" s="115"/>
      <c r="MF15" s="115"/>
      <c r="MG15" s="115"/>
      <c r="MH15" s="115"/>
      <c r="MI15" s="115"/>
      <c r="MJ15" s="115"/>
      <c r="MK15" s="115"/>
      <c r="ML15" s="115"/>
      <c r="MM15" s="115"/>
      <c r="MN15" s="115"/>
      <c r="MO15" s="115"/>
      <c r="MP15" s="115"/>
      <c r="MQ15" s="115"/>
      <c r="MR15" s="115"/>
      <c r="MS15" s="115"/>
      <c r="MT15" s="115"/>
      <c r="MU15" s="115"/>
      <c r="MV15" s="115"/>
      <c r="MW15" s="115"/>
      <c r="MX15" s="115"/>
      <c r="MY15" s="115"/>
      <c r="MZ15" s="115"/>
      <c r="NA15" s="115"/>
      <c r="NB15" s="115"/>
      <c r="NC15" s="115"/>
      <c r="ND15" s="115"/>
      <c r="NE15" s="115"/>
      <c r="NF15" s="105"/>
      <c r="NG15" s="115"/>
      <c r="NH15" s="115"/>
      <c r="NI15" s="115"/>
      <c r="NJ15" s="115"/>
      <c r="NK15" s="115"/>
      <c r="NL15" s="115"/>
      <c r="NM15" s="115"/>
      <c r="NN15" s="115"/>
      <c r="NO15" s="115"/>
      <c r="NP15" s="115"/>
      <c r="NQ15" s="115"/>
      <c r="NR15" s="115"/>
      <c r="NS15" s="115"/>
      <c r="NT15" s="115"/>
      <c r="NU15" s="115"/>
      <c r="NV15" s="115"/>
      <c r="NW15" s="115"/>
      <c r="NX15" s="115"/>
      <c r="NY15" s="115"/>
      <c r="NZ15" s="115"/>
      <c r="OA15" s="115"/>
      <c r="OB15" s="115"/>
      <c r="OC15" s="115"/>
      <c r="OD15" s="115"/>
      <c r="OE15" s="115"/>
      <c r="OF15" s="115"/>
      <c r="OG15" s="115"/>
      <c r="OH15" s="115"/>
      <c r="OI15" s="115"/>
      <c r="OJ15" s="115"/>
      <c r="OK15" s="115"/>
      <c r="OL15" s="92"/>
    </row>
    <row r="16" spans="1:402">
      <c r="A16" s="223"/>
      <c r="B16" s="226"/>
      <c r="C16" s="229"/>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0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6"/>
      <c r="BO16" s="117"/>
      <c r="BP16" s="223"/>
      <c r="BQ16" s="226"/>
      <c r="BR16" s="229"/>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0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6"/>
      <c r="ED16" s="118"/>
      <c r="EE16" s="223"/>
      <c r="EF16" s="226"/>
      <c r="EG16" s="229"/>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0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6"/>
      <c r="GS16" s="117"/>
      <c r="GT16" s="223"/>
      <c r="GU16" s="226"/>
      <c r="GV16" s="229"/>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05"/>
      <c r="IC16" s="115"/>
      <c r="ID16" s="115"/>
      <c r="IE16" s="115"/>
      <c r="IF16" s="115"/>
      <c r="IG16" s="115"/>
      <c r="IH16" s="115"/>
      <c r="II16" s="115"/>
      <c r="IJ16" s="115"/>
      <c r="IK16" s="115"/>
      <c r="IL16" s="115"/>
      <c r="IM16" s="115"/>
      <c r="IN16" s="115"/>
      <c r="IO16" s="115"/>
      <c r="IP16" s="115"/>
      <c r="IQ16" s="115"/>
      <c r="IR16" s="115"/>
      <c r="IS16" s="115"/>
      <c r="IT16" s="115"/>
      <c r="IU16" s="115"/>
      <c r="IV16" s="115"/>
      <c r="IW16" s="115"/>
      <c r="IX16" s="115"/>
      <c r="IY16" s="115"/>
      <c r="IZ16" s="115"/>
      <c r="JA16" s="115"/>
      <c r="JB16" s="115"/>
      <c r="JC16" s="115"/>
      <c r="JD16" s="115"/>
      <c r="JE16" s="115"/>
      <c r="JF16" s="115"/>
      <c r="JG16" s="116"/>
      <c r="JH16" s="117"/>
      <c r="JI16" s="223"/>
      <c r="JJ16" s="226"/>
      <c r="JK16" s="229"/>
      <c r="JL16" s="115"/>
      <c r="JM16" s="115"/>
      <c r="JN16" s="115"/>
      <c r="JO16" s="115"/>
      <c r="JP16" s="115"/>
      <c r="JQ16" s="115"/>
      <c r="JR16" s="115"/>
      <c r="JS16" s="115"/>
      <c r="JT16" s="115"/>
      <c r="JU16" s="115"/>
      <c r="JV16" s="115"/>
      <c r="JW16" s="115"/>
      <c r="JX16" s="115"/>
      <c r="JY16" s="115"/>
      <c r="JZ16" s="115"/>
      <c r="KA16" s="115"/>
      <c r="KB16" s="115"/>
      <c r="KC16" s="115"/>
      <c r="KD16" s="115"/>
      <c r="KE16" s="115"/>
      <c r="KF16" s="115"/>
      <c r="KG16" s="115"/>
      <c r="KH16" s="115"/>
      <c r="KI16" s="115"/>
      <c r="KJ16" s="115"/>
      <c r="KK16" s="115"/>
      <c r="KL16" s="115"/>
      <c r="KM16" s="115"/>
      <c r="KN16" s="115"/>
      <c r="KO16" s="115"/>
      <c r="KP16" s="115"/>
      <c r="KQ16" s="105"/>
      <c r="KR16" s="115"/>
      <c r="KS16" s="115"/>
      <c r="KT16" s="115"/>
      <c r="KU16" s="115"/>
      <c r="KV16" s="115"/>
      <c r="KW16" s="115"/>
      <c r="KX16" s="115"/>
      <c r="KY16" s="115"/>
      <c r="KZ16" s="115"/>
      <c r="LA16" s="115"/>
      <c r="LB16" s="115"/>
      <c r="LC16" s="115"/>
      <c r="LD16" s="115"/>
      <c r="LE16" s="115"/>
      <c r="LF16" s="115"/>
      <c r="LG16" s="115"/>
      <c r="LH16" s="115"/>
      <c r="LI16" s="115"/>
      <c r="LJ16" s="115"/>
      <c r="LK16" s="115"/>
      <c r="LL16" s="115"/>
      <c r="LM16" s="115"/>
      <c r="LN16" s="115"/>
      <c r="LO16" s="115"/>
      <c r="LP16" s="115"/>
      <c r="LQ16" s="115"/>
      <c r="LR16" s="115"/>
      <c r="LS16" s="115"/>
      <c r="LT16" s="115"/>
      <c r="LU16" s="115"/>
      <c r="LV16" s="116"/>
      <c r="LW16" s="117"/>
      <c r="LX16" s="223"/>
      <c r="LY16" s="226"/>
      <c r="LZ16" s="229"/>
      <c r="MA16" s="115"/>
      <c r="MB16" s="115"/>
      <c r="MC16" s="115"/>
      <c r="MD16" s="115"/>
      <c r="ME16" s="115"/>
      <c r="MF16" s="115"/>
      <c r="MG16" s="115"/>
      <c r="MH16" s="115"/>
      <c r="MI16" s="115"/>
      <c r="MJ16" s="115"/>
      <c r="MK16" s="115"/>
      <c r="ML16" s="115"/>
      <c r="MM16" s="115"/>
      <c r="MN16" s="115"/>
      <c r="MO16" s="115"/>
      <c r="MP16" s="115"/>
      <c r="MQ16" s="115"/>
      <c r="MR16" s="115"/>
      <c r="MS16" s="115"/>
      <c r="MT16" s="115"/>
      <c r="MU16" s="115"/>
      <c r="MV16" s="115"/>
      <c r="MW16" s="115"/>
      <c r="MX16" s="115"/>
      <c r="MY16" s="115"/>
      <c r="MZ16" s="115"/>
      <c r="NA16" s="115"/>
      <c r="NB16" s="115"/>
      <c r="NC16" s="115"/>
      <c r="ND16" s="115"/>
      <c r="NE16" s="115"/>
      <c r="NF16" s="105"/>
      <c r="NG16" s="115"/>
      <c r="NH16" s="115"/>
      <c r="NI16" s="115"/>
      <c r="NJ16" s="115"/>
      <c r="NK16" s="115"/>
      <c r="NL16" s="115"/>
      <c r="NM16" s="115"/>
      <c r="NN16" s="115"/>
      <c r="NO16" s="115"/>
      <c r="NP16" s="115"/>
      <c r="NQ16" s="115"/>
      <c r="NR16" s="115"/>
      <c r="NS16" s="115"/>
      <c r="NT16" s="115"/>
      <c r="NU16" s="115"/>
      <c r="NV16" s="115"/>
      <c r="NW16" s="115"/>
      <c r="NX16" s="115"/>
      <c r="NY16" s="115"/>
      <c r="NZ16" s="115"/>
      <c r="OA16" s="115"/>
      <c r="OB16" s="115"/>
      <c r="OC16" s="115"/>
      <c r="OD16" s="115"/>
      <c r="OE16" s="115"/>
      <c r="OF16" s="115"/>
      <c r="OG16" s="115"/>
      <c r="OH16" s="115"/>
      <c r="OI16" s="115"/>
      <c r="OJ16" s="115"/>
      <c r="OK16" s="115"/>
      <c r="OL16" s="92"/>
    </row>
    <row r="17" spans="1:402">
      <c r="A17" s="221"/>
      <c r="B17" s="224" t="str">
        <f t="shared" ref="B17" si="16">IF(COUNTA(D18:BN18) = 0, "", SUBTOTAL(3, D18:BN18))</f>
        <v/>
      </c>
      <c r="C17" s="227"/>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0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6"/>
      <c r="BO17" s="117"/>
      <c r="BP17" s="221"/>
      <c r="BQ17" s="224" t="str">
        <f t="shared" ref="BQ17" si="17">IF(COUNTA(BS18:EC18) = 0, "", SUBTOTAL(3, BS18:EC18))</f>
        <v/>
      </c>
      <c r="BR17" s="227"/>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0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6"/>
      <c r="ED17" s="118"/>
      <c r="EE17" s="221"/>
      <c r="EF17" s="224" t="str">
        <f t="shared" ref="EF17" si="18">IF(COUNTA(EH18:GR18) = 0, "", SUBTOTAL(3, EH18:GR18))</f>
        <v/>
      </c>
      <c r="EG17" s="227"/>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0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6"/>
      <c r="GS17" s="117"/>
      <c r="GT17" s="221"/>
      <c r="GU17" s="224" t="str">
        <f t="shared" ref="GU17" si="19">IF(COUNTA(GW18:JG18) = 0, "", SUBTOTAL(3, GW18:JG18))</f>
        <v/>
      </c>
      <c r="GV17" s="227"/>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05"/>
      <c r="IC17" s="115"/>
      <c r="ID17" s="115"/>
      <c r="IE17" s="115"/>
      <c r="IF17" s="115"/>
      <c r="IG17" s="115"/>
      <c r="IH17" s="115"/>
      <c r="II17" s="115"/>
      <c r="IJ17" s="115"/>
      <c r="IK17" s="115"/>
      <c r="IL17" s="115"/>
      <c r="IM17" s="115"/>
      <c r="IN17" s="115"/>
      <c r="IO17" s="115"/>
      <c r="IP17" s="115"/>
      <c r="IQ17" s="115"/>
      <c r="IR17" s="115"/>
      <c r="IS17" s="115"/>
      <c r="IT17" s="115"/>
      <c r="IU17" s="115"/>
      <c r="IV17" s="115"/>
      <c r="IW17" s="115"/>
      <c r="IX17" s="115"/>
      <c r="IY17" s="115"/>
      <c r="IZ17" s="115"/>
      <c r="JA17" s="115"/>
      <c r="JB17" s="115"/>
      <c r="JC17" s="115"/>
      <c r="JD17" s="115"/>
      <c r="JE17" s="115"/>
      <c r="JF17" s="115"/>
      <c r="JG17" s="116"/>
      <c r="JH17" s="117"/>
      <c r="JI17" s="221"/>
      <c r="JJ17" s="224" t="str">
        <f t="shared" ref="JJ17" si="20">IF(COUNTA(JL18:LV18) = 0, "", SUBTOTAL(3, JL18:LV18))</f>
        <v/>
      </c>
      <c r="JK17" s="227"/>
      <c r="JL17" s="115"/>
      <c r="JM17" s="115"/>
      <c r="JN17" s="115"/>
      <c r="JO17" s="115"/>
      <c r="JP17" s="115"/>
      <c r="JQ17" s="115"/>
      <c r="JR17" s="115"/>
      <c r="JS17" s="115"/>
      <c r="JT17" s="115"/>
      <c r="JU17" s="115"/>
      <c r="JV17" s="115"/>
      <c r="JW17" s="115"/>
      <c r="JX17" s="115"/>
      <c r="JY17" s="115"/>
      <c r="JZ17" s="115"/>
      <c r="KA17" s="115"/>
      <c r="KB17" s="115"/>
      <c r="KC17" s="115"/>
      <c r="KD17" s="115"/>
      <c r="KE17" s="115"/>
      <c r="KF17" s="115"/>
      <c r="KG17" s="115"/>
      <c r="KH17" s="115"/>
      <c r="KI17" s="115"/>
      <c r="KJ17" s="115"/>
      <c r="KK17" s="115"/>
      <c r="KL17" s="115"/>
      <c r="KM17" s="115"/>
      <c r="KN17" s="115"/>
      <c r="KO17" s="115"/>
      <c r="KP17" s="115"/>
      <c r="KQ17" s="105"/>
      <c r="KR17" s="115"/>
      <c r="KS17" s="115"/>
      <c r="KT17" s="115"/>
      <c r="KU17" s="115"/>
      <c r="KV17" s="115"/>
      <c r="KW17" s="115"/>
      <c r="KX17" s="115"/>
      <c r="KY17" s="115"/>
      <c r="KZ17" s="115"/>
      <c r="LA17" s="115"/>
      <c r="LB17" s="115"/>
      <c r="LC17" s="115"/>
      <c r="LD17" s="115"/>
      <c r="LE17" s="115"/>
      <c r="LF17" s="115"/>
      <c r="LG17" s="115"/>
      <c r="LH17" s="115"/>
      <c r="LI17" s="115"/>
      <c r="LJ17" s="115"/>
      <c r="LK17" s="115"/>
      <c r="LL17" s="115"/>
      <c r="LM17" s="115"/>
      <c r="LN17" s="115"/>
      <c r="LO17" s="115"/>
      <c r="LP17" s="115"/>
      <c r="LQ17" s="115"/>
      <c r="LR17" s="115"/>
      <c r="LS17" s="115"/>
      <c r="LT17" s="115"/>
      <c r="LU17" s="115"/>
      <c r="LV17" s="116"/>
      <c r="LW17" s="117"/>
      <c r="LX17" s="221"/>
      <c r="LY17" s="224" t="str">
        <f t="shared" ref="LY17" si="21">IF(COUNTA(MA18:OK18) = 0, "", SUBTOTAL(3, MA18:OK18))</f>
        <v/>
      </c>
      <c r="LZ17" s="227"/>
      <c r="MA17" s="115"/>
      <c r="MB17" s="115"/>
      <c r="MC17" s="115"/>
      <c r="MD17" s="115"/>
      <c r="ME17" s="115"/>
      <c r="MF17" s="115"/>
      <c r="MG17" s="115"/>
      <c r="MH17" s="115"/>
      <c r="MI17" s="115"/>
      <c r="MJ17" s="115"/>
      <c r="MK17" s="115"/>
      <c r="ML17" s="115"/>
      <c r="MM17" s="115"/>
      <c r="MN17" s="115"/>
      <c r="MO17" s="115"/>
      <c r="MP17" s="115"/>
      <c r="MQ17" s="115"/>
      <c r="MR17" s="115"/>
      <c r="MS17" s="115"/>
      <c r="MT17" s="115"/>
      <c r="MU17" s="115"/>
      <c r="MV17" s="115"/>
      <c r="MW17" s="115"/>
      <c r="MX17" s="115"/>
      <c r="MY17" s="115"/>
      <c r="MZ17" s="115"/>
      <c r="NA17" s="115"/>
      <c r="NB17" s="115"/>
      <c r="NC17" s="115"/>
      <c r="ND17" s="115"/>
      <c r="NE17" s="115"/>
      <c r="NF17" s="105"/>
      <c r="NG17" s="115"/>
      <c r="NH17" s="115"/>
      <c r="NI17" s="115"/>
      <c r="NJ17" s="115"/>
      <c r="NK17" s="115"/>
      <c r="NL17" s="115"/>
      <c r="NM17" s="115"/>
      <c r="NN17" s="115"/>
      <c r="NO17" s="115"/>
      <c r="NP17" s="115"/>
      <c r="NQ17" s="115"/>
      <c r="NR17" s="115"/>
      <c r="NS17" s="115"/>
      <c r="NT17" s="115"/>
      <c r="NU17" s="115"/>
      <c r="NV17" s="115"/>
      <c r="NW17" s="115"/>
      <c r="NX17" s="115"/>
      <c r="NY17" s="115"/>
      <c r="NZ17" s="115"/>
      <c r="OA17" s="115"/>
      <c r="OB17" s="115"/>
      <c r="OC17" s="115"/>
      <c r="OD17" s="115"/>
      <c r="OE17" s="115"/>
      <c r="OF17" s="115"/>
      <c r="OG17" s="115"/>
      <c r="OH17" s="115"/>
      <c r="OI17" s="115"/>
      <c r="OJ17" s="115"/>
      <c r="OK17" s="115"/>
      <c r="OL17" s="92"/>
    </row>
    <row r="18" spans="1:402">
      <c r="A18" s="222"/>
      <c r="B18" s="225"/>
      <c r="C18" s="228"/>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0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6"/>
      <c r="BO18" s="117"/>
      <c r="BP18" s="222"/>
      <c r="BQ18" s="225"/>
      <c r="BR18" s="228"/>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0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6"/>
      <c r="ED18" s="118"/>
      <c r="EE18" s="222"/>
      <c r="EF18" s="225"/>
      <c r="EG18" s="228"/>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0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6"/>
      <c r="GS18" s="117"/>
      <c r="GT18" s="222"/>
      <c r="GU18" s="225"/>
      <c r="GV18" s="228"/>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05"/>
      <c r="IC18" s="115"/>
      <c r="ID18" s="115"/>
      <c r="IE18" s="115"/>
      <c r="IF18" s="115"/>
      <c r="IG18" s="115"/>
      <c r="IH18" s="115"/>
      <c r="II18" s="115"/>
      <c r="IJ18" s="115"/>
      <c r="IK18" s="115"/>
      <c r="IL18" s="115"/>
      <c r="IM18" s="115"/>
      <c r="IN18" s="115"/>
      <c r="IO18" s="115"/>
      <c r="IP18" s="115"/>
      <c r="IQ18" s="115"/>
      <c r="IR18" s="115"/>
      <c r="IS18" s="115"/>
      <c r="IT18" s="115"/>
      <c r="IU18" s="115"/>
      <c r="IV18" s="115"/>
      <c r="IW18" s="115"/>
      <c r="IX18" s="115"/>
      <c r="IY18" s="115"/>
      <c r="IZ18" s="115"/>
      <c r="JA18" s="115"/>
      <c r="JB18" s="115"/>
      <c r="JC18" s="115"/>
      <c r="JD18" s="115"/>
      <c r="JE18" s="115"/>
      <c r="JF18" s="115"/>
      <c r="JG18" s="116"/>
      <c r="JH18" s="117"/>
      <c r="JI18" s="222"/>
      <c r="JJ18" s="225"/>
      <c r="JK18" s="228"/>
      <c r="JL18" s="115"/>
      <c r="JM18" s="115"/>
      <c r="JN18" s="115"/>
      <c r="JO18" s="115"/>
      <c r="JP18" s="115"/>
      <c r="JQ18" s="115"/>
      <c r="JR18" s="115"/>
      <c r="JS18" s="115"/>
      <c r="JT18" s="115"/>
      <c r="JU18" s="115"/>
      <c r="JV18" s="115"/>
      <c r="JW18" s="115"/>
      <c r="JX18" s="115"/>
      <c r="JY18" s="115"/>
      <c r="JZ18" s="115"/>
      <c r="KA18" s="115"/>
      <c r="KB18" s="115"/>
      <c r="KC18" s="115"/>
      <c r="KD18" s="115"/>
      <c r="KE18" s="115"/>
      <c r="KF18" s="115"/>
      <c r="KG18" s="115"/>
      <c r="KH18" s="115"/>
      <c r="KI18" s="115"/>
      <c r="KJ18" s="115"/>
      <c r="KK18" s="115"/>
      <c r="KL18" s="115"/>
      <c r="KM18" s="115"/>
      <c r="KN18" s="115"/>
      <c r="KO18" s="115"/>
      <c r="KP18" s="115"/>
      <c r="KQ18" s="105"/>
      <c r="KR18" s="115"/>
      <c r="KS18" s="115"/>
      <c r="KT18" s="115"/>
      <c r="KU18" s="115"/>
      <c r="KV18" s="115"/>
      <c r="KW18" s="115"/>
      <c r="KX18" s="115"/>
      <c r="KY18" s="115"/>
      <c r="KZ18" s="115"/>
      <c r="LA18" s="115"/>
      <c r="LB18" s="115"/>
      <c r="LC18" s="115"/>
      <c r="LD18" s="115"/>
      <c r="LE18" s="115"/>
      <c r="LF18" s="115"/>
      <c r="LG18" s="115"/>
      <c r="LH18" s="115"/>
      <c r="LI18" s="115"/>
      <c r="LJ18" s="115"/>
      <c r="LK18" s="115"/>
      <c r="LL18" s="115"/>
      <c r="LM18" s="115"/>
      <c r="LN18" s="115"/>
      <c r="LO18" s="115"/>
      <c r="LP18" s="115"/>
      <c r="LQ18" s="115"/>
      <c r="LR18" s="115"/>
      <c r="LS18" s="115"/>
      <c r="LT18" s="115"/>
      <c r="LU18" s="115"/>
      <c r="LV18" s="116"/>
      <c r="LW18" s="117"/>
      <c r="LX18" s="222"/>
      <c r="LY18" s="225"/>
      <c r="LZ18" s="228"/>
      <c r="MA18" s="115"/>
      <c r="MB18" s="115"/>
      <c r="MC18" s="115"/>
      <c r="MD18" s="115"/>
      <c r="ME18" s="115"/>
      <c r="MF18" s="115"/>
      <c r="MG18" s="115"/>
      <c r="MH18" s="115"/>
      <c r="MI18" s="115"/>
      <c r="MJ18" s="115"/>
      <c r="MK18" s="115"/>
      <c r="ML18" s="115"/>
      <c r="MM18" s="115"/>
      <c r="MN18" s="115"/>
      <c r="MO18" s="115"/>
      <c r="MP18" s="115"/>
      <c r="MQ18" s="115"/>
      <c r="MR18" s="115"/>
      <c r="MS18" s="115"/>
      <c r="MT18" s="115"/>
      <c r="MU18" s="115"/>
      <c r="MV18" s="115"/>
      <c r="MW18" s="115"/>
      <c r="MX18" s="115"/>
      <c r="MY18" s="115"/>
      <c r="MZ18" s="115"/>
      <c r="NA18" s="115"/>
      <c r="NB18" s="115"/>
      <c r="NC18" s="115"/>
      <c r="ND18" s="115"/>
      <c r="NE18" s="115"/>
      <c r="NF18" s="105"/>
      <c r="NG18" s="115"/>
      <c r="NH18" s="115"/>
      <c r="NI18" s="115"/>
      <c r="NJ18" s="115"/>
      <c r="NK18" s="115"/>
      <c r="NL18" s="115"/>
      <c r="NM18" s="115"/>
      <c r="NN18" s="115"/>
      <c r="NO18" s="115"/>
      <c r="NP18" s="115"/>
      <c r="NQ18" s="115"/>
      <c r="NR18" s="115"/>
      <c r="NS18" s="115"/>
      <c r="NT18" s="115"/>
      <c r="NU18" s="115"/>
      <c r="NV18" s="115"/>
      <c r="NW18" s="115"/>
      <c r="NX18" s="115"/>
      <c r="NY18" s="115"/>
      <c r="NZ18" s="115"/>
      <c r="OA18" s="115"/>
      <c r="OB18" s="115"/>
      <c r="OC18" s="115"/>
      <c r="OD18" s="115"/>
      <c r="OE18" s="115"/>
      <c r="OF18" s="115"/>
      <c r="OG18" s="115"/>
      <c r="OH18" s="115"/>
      <c r="OI18" s="115"/>
      <c r="OJ18" s="115"/>
      <c r="OK18" s="115"/>
      <c r="OL18" s="92"/>
    </row>
    <row r="19" spans="1:402">
      <c r="A19" s="223"/>
      <c r="B19" s="226"/>
      <c r="C19" s="22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0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6"/>
      <c r="BO19" s="117"/>
      <c r="BP19" s="223"/>
      <c r="BQ19" s="226"/>
      <c r="BR19" s="229"/>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0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6"/>
      <c r="ED19" s="118"/>
      <c r="EE19" s="223"/>
      <c r="EF19" s="226"/>
      <c r="EG19" s="229"/>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0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6"/>
      <c r="GS19" s="117"/>
      <c r="GT19" s="223"/>
      <c r="GU19" s="226"/>
      <c r="GV19" s="229"/>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05"/>
      <c r="IC19" s="115"/>
      <c r="ID19" s="115"/>
      <c r="IE19" s="115"/>
      <c r="IF19" s="115"/>
      <c r="IG19" s="115"/>
      <c r="IH19" s="115"/>
      <c r="II19" s="115"/>
      <c r="IJ19" s="115"/>
      <c r="IK19" s="115"/>
      <c r="IL19" s="115"/>
      <c r="IM19" s="115"/>
      <c r="IN19" s="115"/>
      <c r="IO19" s="115"/>
      <c r="IP19" s="115"/>
      <c r="IQ19" s="115"/>
      <c r="IR19" s="115"/>
      <c r="IS19" s="115"/>
      <c r="IT19" s="115"/>
      <c r="IU19" s="115"/>
      <c r="IV19" s="115"/>
      <c r="IW19" s="115"/>
      <c r="IX19" s="115"/>
      <c r="IY19" s="115"/>
      <c r="IZ19" s="115"/>
      <c r="JA19" s="115"/>
      <c r="JB19" s="115"/>
      <c r="JC19" s="115"/>
      <c r="JD19" s="115"/>
      <c r="JE19" s="115"/>
      <c r="JF19" s="115"/>
      <c r="JG19" s="116"/>
      <c r="JH19" s="117"/>
      <c r="JI19" s="223"/>
      <c r="JJ19" s="226"/>
      <c r="JK19" s="229"/>
      <c r="JL19" s="115"/>
      <c r="JM19" s="115"/>
      <c r="JN19" s="115"/>
      <c r="JO19" s="115"/>
      <c r="JP19" s="115"/>
      <c r="JQ19" s="115"/>
      <c r="JR19" s="115"/>
      <c r="JS19" s="115"/>
      <c r="JT19" s="115"/>
      <c r="JU19" s="115"/>
      <c r="JV19" s="115"/>
      <c r="JW19" s="115"/>
      <c r="JX19" s="115"/>
      <c r="JY19" s="115"/>
      <c r="JZ19" s="115"/>
      <c r="KA19" s="115"/>
      <c r="KB19" s="115"/>
      <c r="KC19" s="115"/>
      <c r="KD19" s="115"/>
      <c r="KE19" s="115"/>
      <c r="KF19" s="115"/>
      <c r="KG19" s="115"/>
      <c r="KH19" s="115"/>
      <c r="KI19" s="115"/>
      <c r="KJ19" s="115"/>
      <c r="KK19" s="115"/>
      <c r="KL19" s="115"/>
      <c r="KM19" s="115"/>
      <c r="KN19" s="115"/>
      <c r="KO19" s="115"/>
      <c r="KP19" s="115"/>
      <c r="KQ19" s="105"/>
      <c r="KR19" s="115"/>
      <c r="KS19" s="115"/>
      <c r="KT19" s="115"/>
      <c r="KU19" s="115"/>
      <c r="KV19" s="115"/>
      <c r="KW19" s="115"/>
      <c r="KX19" s="115"/>
      <c r="KY19" s="115"/>
      <c r="KZ19" s="115"/>
      <c r="LA19" s="115"/>
      <c r="LB19" s="115"/>
      <c r="LC19" s="115"/>
      <c r="LD19" s="115"/>
      <c r="LE19" s="115"/>
      <c r="LF19" s="115"/>
      <c r="LG19" s="115"/>
      <c r="LH19" s="115"/>
      <c r="LI19" s="115"/>
      <c r="LJ19" s="115"/>
      <c r="LK19" s="115"/>
      <c r="LL19" s="115"/>
      <c r="LM19" s="115"/>
      <c r="LN19" s="115"/>
      <c r="LO19" s="115"/>
      <c r="LP19" s="115"/>
      <c r="LQ19" s="115"/>
      <c r="LR19" s="115"/>
      <c r="LS19" s="115"/>
      <c r="LT19" s="115"/>
      <c r="LU19" s="115"/>
      <c r="LV19" s="116"/>
      <c r="LW19" s="117"/>
      <c r="LX19" s="223"/>
      <c r="LY19" s="226"/>
      <c r="LZ19" s="229"/>
      <c r="MA19" s="115"/>
      <c r="MB19" s="115"/>
      <c r="MC19" s="115"/>
      <c r="MD19" s="115"/>
      <c r="ME19" s="115"/>
      <c r="MF19" s="115"/>
      <c r="MG19" s="115"/>
      <c r="MH19" s="115"/>
      <c r="MI19" s="115"/>
      <c r="MJ19" s="115"/>
      <c r="MK19" s="115"/>
      <c r="ML19" s="115"/>
      <c r="MM19" s="115"/>
      <c r="MN19" s="115"/>
      <c r="MO19" s="115"/>
      <c r="MP19" s="115"/>
      <c r="MQ19" s="115"/>
      <c r="MR19" s="115"/>
      <c r="MS19" s="115"/>
      <c r="MT19" s="115"/>
      <c r="MU19" s="115"/>
      <c r="MV19" s="115"/>
      <c r="MW19" s="115"/>
      <c r="MX19" s="115"/>
      <c r="MY19" s="115"/>
      <c r="MZ19" s="115"/>
      <c r="NA19" s="115"/>
      <c r="NB19" s="115"/>
      <c r="NC19" s="115"/>
      <c r="ND19" s="115"/>
      <c r="NE19" s="115"/>
      <c r="NF19" s="105"/>
      <c r="NG19" s="115"/>
      <c r="NH19" s="115"/>
      <c r="NI19" s="115"/>
      <c r="NJ19" s="115"/>
      <c r="NK19" s="115"/>
      <c r="NL19" s="115"/>
      <c r="NM19" s="115"/>
      <c r="NN19" s="115"/>
      <c r="NO19" s="115"/>
      <c r="NP19" s="115"/>
      <c r="NQ19" s="115"/>
      <c r="NR19" s="115"/>
      <c r="NS19" s="115"/>
      <c r="NT19" s="115"/>
      <c r="NU19" s="115"/>
      <c r="NV19" s="115"/>
      <c r="NW19" s="115"/>
      <c r="NX19" s="115"/>
      <c r="NY19" s="115"/>
      <c r="NZ19" s="115"/>
      <c r="OA19" s="115"/>
      <c r="OB19" s="115"/>
      <c r="OC19" s="115"/>
      <c r="OD19" s="115"/>
      <c r="OE19" s="115"/>
      <c r="OF19" s="115"/>
      <c r="OG19" s="115"/>
      <c r="OH19" s="115"/>
      <c r="OI19" s="115"/>
      <c r="OJ19" s="115"/>
      <c r="OK19" s="115"/>
      <c r="OL19" s="92"/>
    </row>
    <row r="20" spans="1:402">
      <c r="A20" s="221"/>
      <c r="B20" s="224" t="str">
        <f t="shared" ref="B20" si="22">IF(COUNTA(D21:BN21) = 0, "", SUBTOTAL(3, D21:BN21))</f>
        <v/>
      </c>
      <c r="C20" s="227"/>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0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6"/>
      <c r="BO20" s="117"/>
      <c r="BP20" s="221"/>
      <c r="BQ20" s="224" t="str">
        <f t="shared" ref="BQ20" si="23">IF(COUNTA(BS21:EC21) = 0, "", SUBTOTAL(3, BS21:EC21))</f>
        <v/>
      </c>
      <c r="BR20" s="227"/>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0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6"/>
      <c r="ED20" s="118"/>
      <c r="EE20" s="221"/>
      <c r="EF20" s="224" t="str">
        <f t="shared" ref="EF20" si="24">IF(COUNTA(EH21:GR21) = 0, "", SUBTOTAL(3, EH21:GR21))</f>
        <v/>
      </c>
      <c r="EG20" s="227"/>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0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6"/>
      <c r="GS20" s="117"/>
      <c r="GT20" s="221"/>
      <c r="GU20" s="224" t="str">
        <f t="shared" ref="GU20" si="25">IF(COUNTA(GW21:JG21) = 0, "", SUBTOTAL(3, GW21:JG21))</f>
        <v/>
      </c>
      <c r="GV20" s="227"/>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05"/>
      <c r="IC20" s="115"/>
      <c r="ID20" s="115"/>
      <c r="IE20" s="115"/>
      <c r="IF20" s="115"/>
      <c r="IG20" s="115"/>
      <c r="IH20" s="115"/>
      <c r="II20" s="115"/>
      <c r="IJ20" s="115"/>
      <c r="IK20" s="115"/>
      <c r="IL20" s="115"/>
      <c r="IM20" s="115"/>
      <c r="IN20" s="115"/>
      <c r="IO20" s="115"/>
      <c r="IP20" s="115"/>
      <c r="IQ20" s="115"/>
      <c r="IR20" s="115"/>
      <c r="IS20" s="115"/>
      <c r="IT20" s="115"/>
      <c r="IU20" s="115"/>
      <c r="IV20" s="115"/>
      <c r="IW20" s="115"/>
      <c r="IX20" s="115"/>
      <c r="IY20" s="115"/>
      <c r="IZ20" s="115"/>
      <c r="JA20" s="115"/>
      <c r="JB20" s="115"/>
      <c r="JC20" s="115"/>
      <c r="JD20" s="115"/>
      <c r="JE20" s="115"/>
      <c r="JF20" s="115"/>
      <c r="JG20" s="116"/>
      <c r="JH20" s="117"/>
      <c r="JI20" s="221"/>
      <c r="JJ20" s="224" t="str">
        <f t="shared" ref="JJ20" si="26">IF(COUNTA(JL21:LV21) = 0, "", SUBTOTAL(3, JL21:LV21))</f>
        <v/>
      </c>
      <c r="JK20" s="227"/>
      <c r="JL20" s="115"/>
      <c r="JM20" s="115"/>
      <c r="JN20" s="115"/>
      <c r="JO20" s="115"/>
      <c r="JP20" s="115"/>
      <c r="JQ20" s="115"/>
      <c r="JR20" s="115"/>
      <c r="JS20" s="115"/>
      <c r="JT20" s="115"/>
      <c r="JU20" s="115"/>
      <c r="JV20" s="115"/>
      <c r="JW20" s="115"/>
      <c r="JX20" s="115"/>
      <c r="JY20" s="115"/>
      <c r="JZ20" s="115"/>
      <c r="KA20" s="115"/>
      <c r="KB20" s="115"/>
      <c r="KC20" s="115"/>
      <c r="KD20" s="115"/>
      <c r="KE20" s="115"/>
      <c r="KF20" s="115"/>
      <c r="KG20" s="115"/>
      <c r="KH20" s="115"/>
      <c r="KI20" s="115"/>
      <c r="KJ20" s="115"/>
      <c r="KK20" s="115"/>
      <c r="KL20" s="115"/>
      <c r="KM20" s="115"/>
      <c r="KN20" s="115"/>
      <c r="KO20" s="115"/>
      <c r="KP20" s="115"/>
      <c r="KQ20" s="105"/>
      <c r="KR20" s="115"/>
      <c r="KS20" s="115"/>
      <c r="KT20" s="115"/>
      <c r="KU20" s="115"/>
      <c r="KV20" s="115"/>
      <c r="KW20" s="115"/>
      <c r="KX20" s="115"/>
      <c r="KY20" s="115"/>
      <c r="KZ20" s="115"/>
      <c r="LA20" s="115"/>
      <c r="LB20" s="115"/>
      <c r="LC20" s="115"/>
      <c r="LD20" s="115"/>
      <c r="LE20" s="115"/>
      <c r="LF20" s="115"/>
      <c r="LG20" s="115"/>
      <c r="LH20" s="115"/>
      <c r="LI20" s="115"/>
      <c r="LJ20" s="115"/>
      <c r="LK20" s="115"/>
      <c r="LL20" s="115"/>
      <c r="LM20" s="115"/>
      <c r="LN20" s="115"/>
      <c r="LO20" s="115"/>
      <c r="LP20" s="115"/>
      <c r="LQ20" s="115"/>
      <c r="LR20" s="115"/>
      <c r="LS20" s="115"/>
      <c r="LT20" s="115"/>
      <c r="LU20" s="115"/>
      <c r="LV20" s="116"/>
      <c r="LW20" s="117"/>
      <c r="LX20" s="221"/>
      <c r="LY20" s="224" t="str">
        <f t="shared" ref="LY20" si="27">IF(COUNTA(MA21:OK21) = 0, "", SUBTOTAL(3, MA21:OK21))</f>
        <v/>
      </c>
      <c r="LZ20" s="227"/>
      <c r="MA20" s="115"/>
      <c r="MB20" s="115"/>
      <c r="MC20" s="115"/>
      <c r="MD20" s="115"/>
      <c r="ME20" s="115"/>
      <c r="MF20" s="115"/>
      <c r="MG20" s="115"/>
      <c r="MH20" s="115"/>
      <c r="MI20" s="115"/>
      <c r="MJ20" s="115"/>
      <c r="MK20" s="115"/>
      <c r="ML20" s="115"/>
      <c r="MM20" s="115"/>
      <c r="MN20" s="115"/>
      <c r="MO20" s="115"/>
      <c r="MP20" s="115"/>
      <c r="MQ20" s="115"/>
      <c r="MR20" s="115"/>
      <c r="MS20" s="115"/>
      <c r="MT20" s="115"/>
      <c r="MU20" s="115"/>
      <c r="MV20" s="115"/>
      <c r="MW20" s="115"/>
      <c r="MX20" s="115"/>
      <c r="MY20" s="115"/>
      <c r="MZ20" s="115"/>
      <c r="NA20" s="115"/>
      <c r="NB20" s="115"/>
      <c r="NC20" s="115"/>
      <c r="ND20" s="115"/>
      <c r="NE20" s="115"/>
      <c r="NF20" s="105"/>
      <c r="NG20" s="115"/>
      <c r="NH20" s="115"/>
      <c r="NI20" s="115"/>
      <c r="NJ20" s="115"/>
      <c r="NK20" s="115"/>
      <c r="NL20" s="115"/>
      <c r="NM20" s="115"/>
      <c r="NN20" s="115"/>
      <c r="NO20" s="115"/>
      <c r="NP20" s="115"/>
      <c r="NQ20" s="115"/>
      <c r="NR20" s="115"/>
      <c r="NS20" s="115"/>
      <c r="NT20" s="115"/>
      <c r="NU20" s="115"/>
      <c r="NV20" s="115"/>
      <c r="NW20" s="115"/>
      <c r="NX20" s="115"/>
      <c r="NY20" s="115"/>
      <c r="NZ20" s="115"/>
      <c r="OA20" s="115"/>
      <c r="OB20" s="115"/>
      <c r="OC20" s="115"/>
      <c r="OD20" s="115"/>
      <c r="OE20" s="115"/>
      <c r="OF20" s="115"/>
      <c r="OG20" s="115"/>
      <c r="OH20" s="115"/>
      <c r="OI20" s="115"/>
      <c r="OJ20" s="115"/>
      <c r="OK20" s="115"/>
      <c r="OL20" s="92"/>
    </row>
    <row r="21" spans="1:402">
      <c r="A21" s="222"/>
      <c r="B21" s="225"/>
      <c r="C21" s="228"/>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0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6"/>
      <c r="BO21" s="117"/>
      <c r="BP21" s="222"/>
      <c r="BQ21" s="225"/>
      <c r="BR21" s="228"/>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0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6"/>
      <c r="ED21" s="118"/>
      <c r="EE21" s="222"/>
      <c r="EF21" s="225"/>
      <c r="EG21" s="228"/>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0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6"/>
      <c r="GS21" s="117"/>
      <c r="GT21" s="222"/>
      <c r="GU21" s="225"/>
      <c r="GV21" s="228"/>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05"/>
      <c r="IC21" s="115"/>
      <c r="ID21" s="115"/>
      <c r="IE21" s="115"/>
      <c r="IF21" s="115"/>
      <c r="IG21" s="115"/>
      <c r="IH21" s="115"/>
      <c r="II21" s="115"/>
      <c r="IJ21" s="115"/>
      <c r="IK21" s="115"/>
      <c r="IL21" s="115"/>
      <c r="IM21" s="115"/>
      <c r="IN21" s="115"/>
      <c r="IO21" s="115"/>
      <c r="IP21" s="115"/>
      <c r="IQ21" s="115"/>
      <c r="IR21" s="115"/>
      <c r="IS21" s="115"/>
      <c r="IT21" s="115"/>
      <c r="IU21" s="115"/>
      <c r="IV21" s="115"/>
      <c r="IW21" s="115"/>
      <c r="IX21" s="115"/>
      <c r="IY21" s="115"/>
      <c r="IZ21" s="115"/>
      <c r="JA21" s="115"/>
      <c r="JB21" s="115"/>
      <c r="JC21" s="115"/>
      <c r="JD21" s="115"/>
      <c r="JE21" s="115"/>
      <c r="JF21" s="115"/>
      <c r="JG21" s="116"/>
      <c r="JH21" s="117"/>
      <c r="JI21" s="222"/>
      <c r="JJ21" s="225"/>
      <c r="JK21" s="228"/>
      <c r="JL21" s="115"/>
      <c r="JM21" s="115"/>
      <c r="JN21" s="115"/>
      <c r="JO21" s="115"/>
      <c r="JP21" s="115"/>
      <c r="JQ21" s="115"/>
      <c r="JR21" s="115"/>
      <c r="JS21" s="115"/>
      <c r="JT21" s="115"/>
      <c r="JU21" s="115"/>
      <c r="JV21" s="115"/>
      <c r="JW21" s="115"/>
      <c r="JX21" s="115"/>
      <c r="JY21" s="115"/>
      <c r="JZ21" s="115"/>
      <c r="KA21" s="115"/>
      <c r="KB21" s="115"/>
      <c r="KC21" s="115"/>
      <c r="KD21" s="115"/>
      <c r="KE21" s="115"/>
      <c r="KF21" s="115"/>
      <c r="KG21" s="115"/>
      <c r="KH21" s="115"/>
      <c r="KI21" s="115"/>
      <c r="KJ21" s="115"/>
      <c r="KK21" s="115"/>
      <c r="KL21" s="115"/>
      <c r="KM21" s="115"/>
      <c r="KN21" s="115"/>
      <c r="KO21" s="115"/>
      <c r="KP21" s="115"/>
      <c r="KQ21" s="105"/>
      <c r="KR21" s="115"/>
      <c r="KS21" s="115"/>
      <c r="KT21" s="115"/>
      <c r="KU21" s="115"/>
      <c r="KV21" s="115"/>
      <c r="KW21" s="115"/>
      <c r="KX21" s="115"/>
      <c r="KY21" s="115"/>
      <c r="KZ21" s="115"/>
      <c r="LA21" s="115"/>
      <c r="LB21" s="115"/>
      <c r="LC21" s="115"/>
      <c r="LD21" s="115"/>
      <c r="LE21" s="115"/>
      <c r="LF21" s="115"/>
      <c r="LG21" s="115"/>
      <c r="LH21" s="115"/>
      <c r="LI21" s="115"/>
      <c r="LJ21" s="115"/>
      <c r="LK21" s="115"/>
      <c r="LL21" s="115"/>
      <c r="LM21" s="115"/>
      <c r="LN21" s="115"/>
      <c r="LO21" s="115"/>
      <c r="LP21" s="115"/>
      <c r="LQ21" s="115"/>
      <c r="LR21" s="115"/>
      <c r="LS21" s="115"/>
      <c r="LT21" s="115"/>
      <c r="LU21" s="115"/>
      <c r="LV21" s="116"/>
      <c r="LW21" s="117"/>
      <c r="LX21" s="222"/>
      <c r="LY21" s="225"/>
      <c r="LZ21" s="228"/>
      <c r="MA21" s="115"/>
      <c r="MB21" s="115"/>
      <c r="MC21" s="115"/>
      <c r="MD21" s="115"/>
      <c r="ME21" s="115"/>
      <c r="MF21" s="115"/>
      <c r="MG21" s="115"/>
      <c r="MH21" s="115"/>
      <c r="MI21" s="115"/>
      <c r="MJ21" s="115"/>
      <c r="MK21" s="115"/>
      <c r="ML21" s="115"/>
      <c r="MM21" s="115"/>
      <c r="MN21" s="115"/>
      <c r="MO21" s="115"/>
      <c r="MP21" s="115"/>
      <c r="MQ21" s="115"/>
      <c r="MR21" s="115"/>
      <c r="MS21" s="115"/>
      <c r="MT21" s="115"/>
      <c r="MU21" s="115"/>
      <c r="MV21" s="115"/>
      <c r="MW21" s="115"/>
      <c r="MX21" s="115"/>
      <c r="MY21" s="115"/>
      <c r="MZ21" s="115"/>
      <c r="NA21" s="115"/>
      <c r="NB21" s="115"/>
      <c r="NC21" s="115"/>
      <c r="ND21" s="115"/>
      <c r="NE21" s="115"/>
      <c r="NF21" s="105"/>
      <c r="NG21" s="115"/>
      <c r="NH21" s="115"/>
      <c r="NI21" s="115"/>
      <c r="NJ21" s="115"/>
      <c r="NK21" s="115"/>
      <c r="NL21" s="115"/>
      <c r="NM21" s="115"/>
      <c r="NN21" s="115"/>
      <c r="NO21" s="115"/>
      <c r="NP21" s="115"/>
      <c r="NQ21" s="115"/>
      <c r="NR21" s="115"/>
      <c r="NS21" s="115"/>
      <c r="NT21" s="115"/>
      <c r="NU21" s="115"/>
      <c r="NV21" s="115"/>
      <c r="NW21" s="115"/>
      <c r="NX21" s="115"/>
      <c r="NY21" s="115"/>
      <c r="NZ21" s="115"/>
      <c r="OA21" s="115"/>
      <c r="OB21" s="115"/>
      <c r="OC21" s="115"/>
      <c r="OD21" s="115"/>
      <c r="OE21" s="115"/>
      <c r="OF21" s="115"/>
      <c r="OG21" s="115"/>
      <c r="OH21" s="115"/>
      <c r="OI21" s="115"/>
      <c r="OJ21" s="115"/>
      <c r="OK21" s="115"/>
      <c r="OL21" s="92"/>
    </row>
    <row r="22" spans="1:402">
      <c r="A22" s="223"/>
      <c r="B22" s="226"/>
      <c r="C22" s="229"/>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0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6"/>
      <c r="BO22" s="117"/>
      <c r="BP22" s="223"/>
      <c r="BQ22" s="226"/>
      <c r="BR22" s="229"/>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0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6"/>
      <c r="ED22" s="118"/>
      <c r="EE22" s="223"/>
      <c r="EF22" s="226"/>
      <c r="EG22" s="229"/>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0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6"/>
      <c r="GS22" s="117"/>
      <c r="GT22" s="223"/>
      <c r="GU22" s="226"/>
      <c r="GV22" s="229"/>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05"/>
      <c r="IC22" s="115"/>
      <c r="ID22" s="115"/>
      <c r="IE22" s="115"/>
      <c r="IF22" s="115"/>
      <c r="IG22" s="115"/>
      <c r="IH22" s="115"/>
      <c r="II22" s="115"/>
      <c r="IJ22" s="115"/>
      <c r="IK22" s="115"/>
      <c r="IL22" s="115"/>
      <c r="IM22" s="115"/>
      <c r="IN22" s="115"/>
      <c r="IO22" s="115"/>
      <c r="IP22" s="115"/>
      <c r="IQ22" s="115"/>
      <c r="IR22" s="115"/>
      <c r="IS22" s="115"/>
      <c r="IT22" s="115"/>
      <c r="IU22" s="115"/>
      <c r="IV22" s="115"/>
      <c r="IW22" s="115"/>
      <c r="IX22" s="115"/>
      <c r="IY22" s="115"/>
      <c r="IZ22" s="115"/>
      <c r="JA22" s="115"/>
      <c r="JB22" s="115"/>
      <c r="JC22" s="115"/>
      <c r="JD22" s="115"/>
      <c r="JE22" s="115"/>
      <c r="JF22" s="115"/>
      <c r="JG22" s="116"/>
      <c r="JH22" s="117"/>
      <c r="JI22" s="223"/>
      <c r="JJ22" s="226"/>
      <c r="JK22" s="229"/>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0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6"/>
      <c r="LW22" s="117"/>
      <c r="LX22" s="223"/>
      <c r="LY22" s="226"/>
      <c r="LZ22" s="229"/>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05"/>
      <c r="NG22" s="115"/>
      <c r="NH22" s="115"/>
      <c r="NI22" s="115"/>
      <c r="NJ22" s="115"/>
      <c r="NK22" s="115"/>
      <c r="NL22" s="115"/>
      <c r="NM22" s="115"/>
      <c r="NN22" s="115"/>
      <c r="NO22" s="115"/>
      <c r="NP22" s="115"/>
      <c r="NQ22" s="115"/>
      <c r="NR22" s="115"/>
      <c r="NS22" s="115"/>
      <c r="NT22" s="115"/>
      <c r="NU22" s="115"/>
      <c r="NV22" s="115"/>
      <c r="NW22" s="115"/>
      <c r="NX22" s="115"/>
      <c r="NY22" s="115"/>
      <c r="NZ22" s="115"/>
      <c r="OA22" s="115"/>
      <c r="OB22" s="115"/>
      <c r="OC22" s="115"/>
      <c r="OD22" s="115"/>
      <c r="OE22" s="115"/>
      <c r="OF22" s="115"/>
      <c r="OG22" s="115"/>
      <c r="OH22" s="115"/>
      <c r="OI22" s="115"/>
      <c r="OJ22" s="115"/>
      <c r="OK22" s="115"/>
      <c r="OL22" s="92"/>
    </row>
    <row r="23" spans="1:402">
      <c r="A23" s="221"/>
      <c r="B23" s="224" t="str">
        <f t="shared" ref="B23" si="28">IF(COUNTA(D24:BN24) = 0, "", SUBTOTAL(3, D24:BN24))</f>
        <v/>
      </c>
      <c r="C23" s="227"/>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0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6"/>
      <c r="BO23" s="117"/>
      <c r="BP23" s="221"/>
      <c r="BQ23" s="224" t="str">
        <f t="shared" ref="BQ23" si="29">IF(COUNTA(BS24:EC24) = 0, "", SUBTOTAL(3, BS24:EC24))</f>
        <v/>
      </c>
      <c r="BR23" s="227"/>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0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6"/>
      <c r="ED23" s="118"/>
      <c r="EE23" s="221"/>
      <c r="EF23" s="224" t="str">
        <f t="shared" ref="EF23" si="30">IF(COUNTA(EH24:GR24) = 0, "", SUBTOTAL(3, EH24:GR24))</f>
        <v/>
      </c>
      <c r="EG23" s="227"/>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0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6"/>
      <c r="GS23" s="117"/>
      <c r="GT23" s="221"/>
      <c r="GU23" s="224" t="str">
        <f t="shared" ref="GU23" si="31">IF(COUNTA(GW24:JG24) = 0, "", SUBTOTAL(3, GW24:JG24))</f>
        <v/>
      </c>
      <c r="GV23" s="227"/>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0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6"/>
      <c r="JH23" s="117"/>
      <c r="JI23" s="221"/>
      <c r="JJ23" s="224" t="str">
        <f t="shared" ref="JJ23" si="32">IF(COUNTA(JL24:LV24) = 0, "", SUBTOTAL(3, JL24:LV24))</f>
        <v/>
      </c>
      <c r="JK23" s="227"/>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0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6"/>
      <c r="LW23" s="117"/>
      <c r="LX23" s="221"/>
      <c r="LY23" s="224" t="str">
        <f t="shared" ref="LY23" si="33">IF(COUNTA(MA24:OK24) = 0, "", SUBTOTAL(3, MA24:OK24))</f>
        <v/>
      </c>
      <c r="LZ23" s="227"/>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0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92"/>
    </row>
    <row r="24" spans="1:402">
      <c r="A24" s="222"/>
      <c r="B24" s="225"/>
      <c r="C24" s="228"/>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0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6"/>
      <c r="BO24" s="117"/>
      <c r="BP24" s="222"/>
      <c r="BQ24" s="225"/>
      <c r="BR24" s="228"/>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0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6"/>
      <c r="ED24" s="118"/>
      <c r="EE24" s="222"/>
      <c r="EF24" s="225"/>
      <c r="EG24" s="228"/>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0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6"/>
      <c r="GS24" s="117"/>
      <c r="GT24" s="222"/>
      <c r="GU24" s="225"/>
      <c r="GV24" s="228"/>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05"/>
      <c r="IC24" s="115"/>
      <c r="ID24" s="115"/>
      <c r="IE24" s="115"/>
      <c r="IF24" s="115"/>
      <c r="IG24" s="115"/>
      <c r="IH24" s="115"/>
      <c r="II24" s="115"/>
      <c r="IJ24" s="115"/>
      <c r="IK24" s="115"/>
      <c r="IL24" s="115"/>
      <c r="IM24" s="115"/>
      <c r="IN24" s="115"/>
      <c r="IO24" s="115"/>
      <c r="IP24" s="115"/>
      <c r="IQ24" s="115"/>
      <c r="IR24" s="115"/>
      <c r="IS24" s="115"/>
      <c r="IT24" s="115"/>
      <c r="IU24" s="115"/>
      <c r="IV24" s="115"/>
      <c r="IW24" s="115"/>
      <c r="IX24" s="115"/>
      <c r="IY24" s="115"/>
      <c r="IZ24" s="115"/>
      <c r="JA24" s="115"/>
      <c r="JB24" s="115"/>
      <c r="JC24" s="115"/>
      <c r="JD24" s="115"/>
      <c r="JE24" s="115"/>
      <c r="JF24" s="115"/>
      <c r="JG24" s="116"/>
      <c r="JH24" s="117"/>
      <c r="JI24" s="222"/>
      <c r="JJ24" s="225"/>
      <c r="JK24" s="228"/>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0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6"/>
      <c r="LW24" s="117"/>
      <c r="LX24" s="222"/>
      <c r="LY24" s="225"/>
      <c r="LZ24" s="228"/>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05"/>
      <c r="NG24" s="115"/>
      <c r="NH24" s="115"/>
      <c r="NI24" s="115"/>
      <c r="NJ24" s="115"/>
      <c r="NK24" s="115"/>
      <c r="NL24" s="115"/>
      <c r="NM24" s="115"/>
      <c r="NN24" s="115"/>
      <c r="NO24" s="115"/>
      <c r="NP24" s="115"/>
      <c r="NQ24" s="115"/>
      <c r="NR24" s="115"/>
      <c r="NS24" s="115"/>
      <c r="NT24" s="115"/>
      <c r="NU24" s="115"/>
      <c r="NV24" s="115"/>
      <c r="NW24" s="115"/>
      <c r="NX24" s="115"/>
      <c r="NY24" s="115"/>
      <c r="NZ24" s="115"/>
      <c r="OA24" s="115"/>
      <c r="OB24" s="115"/>
      <c r="OC24" s="115"/>
      <c r="OD24" s="115"/>
      <c r="OE24" s="115"/>
      <c r="OF24" s="115"/>
      <c r="OG24" s="115"/>
      <c r="OH24" s="115"/>
      <c r="OI24" s="115"/>
      <c r="OJ24" s="115"/>
      <c r="OK24" s="115"/>
      <c r="OL24" s="92"/>
    </row>
    <row r="25" spans="1:402">
      <c r="A25" s="223"/>
      <c r="B25" s="226"/>
      <c r="C25" s="229"/>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0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6"/>
      <c r="BO25" s="117"/>
      <c r="BP25" s="223"/>
      <c r="BQ25" s="226"/>
      <c r="BR25" s="229"/>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0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6"/>
      <c r="ED25" s="118"/>
      <c r="EE25" s="223"/>
      <c r="EF25" s="226"/>
      <c r="EG25" s="229"/>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0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6"/>
      <c r="GS25" s="117"/>
      <c r="GT25" s="223"/>
      <c r="GU25" s="226"/>
      <c r="GV25" s="229"/>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05"/>
      <c r="IC25" s="115"/>
      <c r="ID25" s="115"/>
      <c r="IE25" s="115"/>
      <c r="IF25" s="115"/>
      <c r="IG25" s="115"/>
      <c r="IH25" s="115"/>
      <c r="II25" s="115"/>
      <c r="IJ25" s="115"/>
      <c r="IK25" s="115"/>
      <c r="IL25" s="115"/>
      <c r="IM25" s="115"/>
      <c r="IN25" s="115"/>
      <c r="IO25" s="115"/>
      <c r="IP25" s="115"/>
      <c r="IQ25" s="115"/>
      <c r="IR25" s="115"/>
      <c r="IS25" s="115"/>
      <c r="IT25" s="115"/>
      <c r="IU25" s="115"/>
      <c r="IV25" s="115"/>
      <c r="IW25" s="115"/>
      <c r="IX25" s="115"/>
      <c r="IY25" s="115"/>
      <c r="IZ25" s="115"/>
      <c r="JA25" s="115"/>
      <c r="JB25" s="115"/>
      <c r="JC25" s="115"/>
      <c r="JD25" s="115"/>
      <c r="JE25" s="115"/>
      <c r="JF25" s="115"/>
      <c r="JG25" s="116"/>
      <c r="JH25" s="117"/>
      <c r="JI25" s="223"/>
      <c r="JJ25" s="226"/>
      <c r="JK25" s="229"/>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0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6"/>
      <c r="LW25" s="117"/>
      <c r="LX25" s="223"/>
      <c r="LY25" s="226"/>
      <c r="LZ25" s="229"/>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0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5"/>
      <c r="OL25" s="92"/>
    </row>
    <row r="26" spans="1:402">
      <c r="A26" s="221"/>
      <c r="B26" s="224" t="str">
        <f t="shared" ref="B26" si="34">IF(COUNTA(D27:BN27) = 0, "", SUBTOTAL(3, D27:BN27))</f>
        <v/>
      </c>
      <c r="C26" s="227"/>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0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6"/>
      <c r="BO26" s="117"/>
      <c r="BP26" s="221"/>
      <c r="BQ26" s="224" t="str">
        <f t="shared" ref="BQ26" si="35">IF(COUNTA(BS27:EC27) = 0, "", SUBTOTAL(3, BS27:EC27))</f>
        <v/>
      </c>
      <c r="BR26" s="227"/>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0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6"/>
      <c r="ED26" s="118"/>
      <c r="EE26" s="221"/>
      <c r="EF26" s="224" t="str">
        <f t="shared" ref="EF26" si="36">IF(COUNTA(EH27:GR27) = 0, "", SUBTOTAL(3, EH27:GR27))</f>
        <v/>
      </c>
      <c r="EG26" s="227"/>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0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6"/>
      <c r="GS26" s="117"/>
      <c r="GT26" s="221"/>
      <c r="GU26" s="224" t="str">
        <f t="shared" ref="GU26" si="37">IF(COUNTA(GW27:JG27) = 0, "", SUBTOTAL(3, GW27:JG27))</f>
        <v/>
      </c>
      <c r="GV26" s="227"/>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05"/>
      <c r="IC26" s="115"/>
      <c r="ID26" s="115"/>
      <c r="IE26" s="115"/>
      <c r="IF26" s="115"/>
      <c r="IG26" s="115"/>
      <c r="IH26" s="115"/>
      <c r="II26" s="115"/>
      <c r="IJ26" s="115"/>
      <c r="IK26" s="115"/>
      <c r="IL26" s="115"/>
      <c r="IM26" s="115"/>
      <c r="IN26" s="115"/>
      <c r="IO26" s="115"/>
      <c r="IP26" s="115"/>
      <c r="IQ26" s="115"/>
      <c r="IR26" s="115"/>
      <c r="IS26" s="115"/>
      <c r="IT26" s="115"/>
      <c r="IU26" s="115"/>
      <c r="IV26" s="115"/>
      <c r="IW26" s="115"/>
      <c r="IX26" s="115"/>
      <c r="IY26" s="115"/>
      <c r="IZ26" s="115"/>
      <c r="JA26" s="115"/>
      <c r="JB26" s="115"/>
      <c r="JC26" s="115"/>
      <c r="JD26" s="115"/>
      <c r="JE26" s="115"/>
      <c r="JF26" s="115"/>
      <c r="JG26" s="116"/>
      <c r="JH26" s="117"/>
      <c r="JI26" s="221"/>
      <c r="JJ26" s="224" t="str">
        <f t="shared" ref="JJ26" si="38">IF(COUNTA(JL27:LV27) = 0, "", SUBTOTAL(3, JL27:LV27))</f>
        <v/>
      </c>
      <c r="JK26" s="227"/>
      <c r="JL26" s="115"/>
      <c r="JM26" s="115"/>
      <c r="JN26" s="115"/>
      <c r="JO26" s="115"/>
      <c r="JP26" s="115"/>
      <c r="JQ26" s="115"/>
      <c r="JR26" s="115"/>
      <c r="JS26" s="115"/>
      <c r="JT26" s="115"/>
      <c r="JU26" s="115"/>
      <c r="JV26" s="115"/>
      <c r="JW26" s="115"/>
      <c r="JX26" s="115"/>
      <c r="JY26" s="115"/>
      <c r="JZ26" s="115"/>
      <c r="KA26" s="115"/>
      <c r="KB26" s="115"/>
      <c r="KC26" s="115"/>
      <c r="KD26" s="115"/>
      <c r="KE26" s="115"/>
      <c r="KF26" s="115"/>
      <c r="KG26" s="115"/>
      <c r="KH26" s="115"/>
      <c r="KI26" s="115"/>
      <c r="KJ26" s="115"/>
      <c r="KK26" s="115"/>
      <c r="KL26" s="115"/>
      <c r="KM26" s="115"/>
      <c r="KN26" s="115"/>
      <c r="KO26" s="115"/>
      <c r="KP26" s="115"/>
      <c r="KQ26" s="105"/>
      <c r="KR26" s="115"/>
      <c r="KS26" s="115"/>
      <c r="KT26" s="115"/>
      <c r="KU26" s="115"/>
      <c r="KV26" s="115"/>
      <c r="KW26" s="115"/>
      <c r="KX26" s="115"/>
      <c r="KY26" s="115"/>
      <c r="KZ26" s="115"/>
      <c r="LA26" s="115"/>
      <c r="LB26" s="115"/>
      <c r="LC26" s="115"/>
      <c r="LD26" s="115"/>
      <c r="LE26" s="115"/>
      <c r="LF26" s="115"/>
      <c r="LG26" s="115"/>
      <c r="LH26" s="115"/>
      <c r="LI26" s="115"/>
      <c r="LJ26" s="115"/>
      <c r="LK26" s="115"/>
      <c r="LL26" s="115"/>
      <c r="LM26" s="115"/>
      <c r="LN26" s="115"/>
      <c r="LO26" s="115"/>
      <c r="LP26" s="115"/>
      <c r="LQ26" s="115"/>
      <c r="LR26" s="115"/>
      <c r="LS26" s="115"/>
      <c r="LT26" s="115"/>
      <c r="LU26" s="115"/>
      <c r="LV26" s="116"/>
      <c r="LW26" s="117"/>
      <c r="LX26" s="221"/>
      <c r="LY26" s="224" t="str">
        <f t="shared" ref="LY26" si="39">IF(COUNTA(MA27:OK27) = 0, "", SUBTOTAL(3, MA27:OK27))</f>
        <v/>
      </c>
      <c r="LZ26" s="227"/>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05"/>
      <c r="NG26" s="115"/>
      <c r="NH26" s="115"/>
      <c r="NI26" s="115"/>
      <c r="NJ26" s="115"/>
      <c r="NK26" s="115"/>
      <c r="NL26" s="115"/>
      <c r="NM26" s="115"/>
      <c r="NN26" s="115"/>
      <c r="NO26" s="115"/>
      <c r="NP26" s="115"/>
      <c r="NQ26" s="115"/>
      <c r="NR26" s="115"/>
      <c r="NS26" s="115"/>
      <c r="NT26" s="115"/>
      <c r="NU26" s="115"/>
      <c r="NV26" s="115"/>
      <c r="NW26" s="115"/>
      <c r="NX26" s="115"/>
      <c r="NY26" s="115"/>
      <c r="NZ26" s="115"/>
      <c r="OA26" s="115"/>
      <c r="OB26" s="115"/>
      <c r="OC26" s="115"/>
      <c r="OD26" s="115"/>
      <c r="OE26" s="115"/>
      <c r="OF26" s="115"/>
      <c r="OG26" s="115"/>
      <c r="OH26" s="115"/>
      <c r="OI26" s="115"/>
      <c r="OJ26" s="115"/>
      <c r="OK26" s="115"/>
      <c r="OL26" s="92"/>
    </row>
    <row r="27" spans="1:402">
      <c r="A27" s="222"/>
      <c r="B27" s="225"/>
      <c r="C27" s="228"/>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0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6"/>
      <c r="BO27" s="117"/>
      <c r="BP27" s="222"/>
      <c r="BQ27" s="225"/>
      <c r="BR27" s="228"/>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0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6"/>
      <c r="ED27" s="118"/>
      <c r="EE27" s="222"/>
      <c r="EF27" s="225"/>
      <c r="EG27" s="228"/>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0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6"/>
      <c r="GS27" s="117"/>
      <c r="GT27" s="222"/>
      <c r="GU27" s="225"/>
      <c r="GV27" s="228"/>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05"/>
      <c r="IC27" s="115"/>
      <c r="ID27" s="115"/>
      <c r="IE27" s="115"/>
      <c r="IF27" s="115"/>
      <c r="IG27" s="115"/>
      <c r="IH27" s="115"/>
      <c r="II27" s="115"/>
      <c r="IJ27" s="115"/>
      <c r="IK27" s="115"/>
      <c r="IL27" s="115"/>
      <c r="IM27" s="115"/>
      <c r="IN27" s="115"/>
      <c r="IO27" s="115"/>
      <c r="IP27" s="115"/>
      <c r="IQ27" s="115"/>
      <c r="IR27" s="115"/>
      <c r="IS27" s="115"/>
      <c r="IT27" s="115"/>
      <c r="IU27" s="115"/>
      <c r="IV27" s="115"/>
      <c r="IW27" s="115"/>
      <c r="IX27" s="115"/>
      <c r="IY27" s="115"/>
      <c r="IZ27" s="115"/>
      <c r="JA27" s="115"/>
      <c r="JB27" s="115"/>
      <c r="JC27" s="115"/>
      <c r="JD27" s="115"/>
      <c r="JE27" s="115"/>
      <c r="JF27" s="115"/>
      <c r="JG27" s="116"/>
      <c r="JH27" s="117"/>
      <c r="JI27" s="222"/>
      <c r="JJ27" s="225"/>
      <c r="JK27" s="228"/>
      <c r="JL27" s="115"/>
      <c r="JM27" s="115"/>
      <c r="JN27" s="115"/>
      <c r="JO27" s="115"/>
      <c r="JP27" s="115"/>
      <c r="JQ27" s="115"/>
      <c r="JR27" s="115"/>
      <c r="JS27" s="115"/>
      <c r="JT27" s="115"/>
      <c r="JU27" s="115"/>
      <c r="JV27" s="115"/>
      <c r="JW27" s="115"/>
      <c r="JX27" s="115"/>
      <c r="JY27" s="115"/>
      <c r="JZ27" s="115"/>
      <c r="KA27" s="115"/>
      <c r="KB27" s="115"/>
      <c r="KC27" s="115"/>
      <c r="KD27" s="115"/>
      <c r="KE27" s="115"/>
      <c r="KF27" s="115"/>
      <c r="KG27" s="115"/>
      <c r="KH27" s="115"/>
      <c r="KI27" s="115"/>
      <c r="KJ27" s="115"/>
      <c r="KK27" s="115"/>
      <c r="KL27" s="115"/>
      <c r="KM27" s="115"/>
      <c r="KN27" s="115"/>
      <c r="KO27" s="115"/>
      <c r="KP27" s="115"/>
      <c r="KQ27" s="105"/>
      <c r="KR27" s="115"/>
      <c r="KS27" s="115"/>
      <c r="KT27" s="115"/>
      <c r="KU27" s="115"/>
      <c r="KV27" s="115"/>
      <c r="KW27" s="115"/>
      <c r="KX27" s="115"/>
      <c r="KY27" s="115"/>
      <c r="KZ27" s="115"/>
      <c r="LA27" s="115"/>
      <c r="LB27" s="115"/>
      <c r="LC27" s="115"/>
      <c r="LD27" s="115"/>
      <c r="LE27" s="115"/>
      <c r="LF27" s="115"/>
      <c r="LG27" s="115"/>
      <c r="LH27" s="115"/>
      <c r="LI27" s="115"/>
      <c r="LJ27" s="115"/>
      <c r="LK27" s="115"/>
      <c r="LL27" s="115"/>
      <c r="LM27" s="115"/>
      <c r="LN27" s="115"/>
      <c r="LO27" s="115"/>
      <c r="LP27" s="115"/>
      <c r="LQ27" s="115"/>
      <c r="LR27" s="115"/>
      <c r="LS27" s="115"/>
      <c r="LT27" s="115"/>
      <c r="LU27" s="115"/>
      <c r="LV27" s="116"/>
      <c r="LW27" s="117"/>
      <c r="LX27" s="222"/>
      <c r="LY27" s="225"/>
      <c r="LZ27" s="228"/>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05"/>
      <c r="NG27" s="115"/>
      <c r="NH27" s="115"/>
      <c r="NI27" s="115"/>
      <c r="NJ27" s="115"/>
      <c r="NK27" s="115"/>
      <c r="NL27" s="115"/>
      <c r="NM27" s="115"/>
      <c r="NN27" s="115"/>
      <c r="NO27" s="115"/>
      <c r="NP27" s="115"/>
      <c r="NQ27" s="115"/>
      <c r="NR27" s="115"/>
      <c r="NS27" s="115"/>
      <c r="NT27" s="115"/>
      <c r="NU27" s="115"/>
      <c r="NV27" s="115"/>
      <c r="NW27" s="115"/>
      <c r="NX27" s="115"/>
      <c r="NY27" s="115"/>
      <c r="NZ27" s="115"/>
      <c r="OA27" s="115"/>
      <c r="OB27" s="115"/>
      <c r="OC27" s="115"/>
      <c r="OD27" s="115"/>
      <c r="OE27" s="115"/>
      <c r="OF27" s="115"/>
      <c r="OG27" s="115"/>
      <c r="OH27" s="115"/>
      <c r="OI27" s="115"/>
      <c r="OJ27" s="115"/>
      <c r="OK27" s="115"/>
      <c r="OL27" s="92"/>
    </row>
    <row r="28" spans="1:402">
      <c r="A28" s="223"/>
      <c r="B28" s="226"/>
      <c r="C28" s="229"/>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0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6"/>
      <c r="BO28" s="117"/>
      <c r="BP28" s="223"/>
      <c r="BQ28" s="226"/>
      <c r="BR28" s="229"/>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0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6"/>
      <c r="ED28" s="118"/>
      <c r="EE28" s="223"/>
      <c r="EF28" s="226"/>
      <c r="EG28" s="229"/>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0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6"/>
      <c r="GS28" s="117"/>
      <c r="GT28" s="223"/>
      <c r="GU28" s="226"/>
      <c r="GV28" s="229"/>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05"/>
      <c r="IC28" s="115"/>
      <c r="ID28" s="115"/>
      <c r="IE28" s="115"/>
      <c r="IF28" s="115"/>
      <c r="IG28" s="115"/>
      <c r="IH28" s="115"/>
      <c r="II28" s="115"/>
      <c r="IJ28" s="115"/>
      <c r="IK28" s="115"/>
      <c r="IL28" s="115"/>
      <c r="IM28" s="115"/>
      <c r="IN28" s="115"/>
      <c r="IO28" s="115"/>
      <c r="IP28" s="115"/>
      <c r="IQ28" s="115"/>
      <c r="IR28" s="115"/>
      <c r="IS28" s="115"/>
      <c r="IT28" s="115"/>
      <c r="IU28" s="115"/>
      <c r="IV28" s="115"/>
      <c r="IW28" s="115"/>
      <c r="IX28" s="115"/>
      <c r="IY28" s="115"/>
      <c r="IZ28" s="115"/>
      <c r="JA28" s="115"/>
      <c r="JB28" s="115"/>
      <c r="JC28" s="115"/>
      <c r="JD28" s="115"/>
      <c r="JE28" s="115"/>
      <c r="JF28" s="115"/>
      <c r="JG28" s="116"/>
      <c r="JH28" s="117"/>
      <c r="JI28" s="223"/>
      <c r="JJ28" s="226"/>
      <c r="JK28" s="229"/>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0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6"/>
      <c r="LW28" s="117"/>
      <c r="LX28" s="223"/>
      <c r="LY28" s="226"/>
      <c r="LZ28" s="229"/>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0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5"/>
      <c r="OL28" s="92"/>
    </row>
    <row r="29" spans="1:402">
      <c r="A29" s="221"/>
      <c r="B29" s="224" t="str">
        <f t="shared" ref="B29" si="40">IF(COUNTA(D30:BN30) = 0, "", SUBTOTAL(3, D30:BN30))</f>
        <v/>
      </c>
      <c r="C29" s="227"/>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0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6"/>
      <c r="BO29" s="117"/>
      <c r="BP29" s="221"/>
      <c r="BQ29" s="224" t="str">
        <f t="shared" ref="BQ29" si="41">IF(COUNTA(BS30:EC30) = 0, "", SUBTOTAL(3, BS30:EC30))</f>
        <v/>
      </c>
      <c r="BR29" s="227"/>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0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6"/>
      <c r="ED29" s="118"/>
      <c r="EE29" s="221"/>
      <c r="EF29" s="224" t="str">
        <f t="shared" ref="EF29" si="42">IF(COUNTA(EH30:GR30) = 0, "", SUBTOTAL(3, EH30:GR30))</f>
        <v/>
      </c>
      <c r="EG29" s="227"/>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0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6"/>
      <c r="GS29" s="117"/>
      <c r="GT29" s="221"/>
      <c r="GU29" s="224" t="str">
        <f t="shared" ref="GU29" si="43">IF(COUNTA(GW30:JG30) = 0, "", SUBTOTAL(3, GW30:JG30))</f>
        <v/>
      </c>
      <c r="GV29" s="227"/>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05"/>
      <c r="IC29" s="115"/>
      <c r="ID29" s="115"/>
      <c r="IE29" s="115"/>
      <c r="IF29" s="115"/>
      <c r="IG29" s="115"/>
      <c r="IH29" s="115"/>
      <c r="II29" s="115"/>
      <c r="IJ29" s="115"/>
      <c r="IK29" s="115"/>
      <c r="IL29" s="115"/>
      <c r="IM29" s="115"/>
      <c r="IN29" s="115"/>
      <c r="IO29" s="115"/>
      <c r="IP29" s="115"/>
      <c r="IQ29" s="115"/>
      <c r="IR29" s="115"/>
      <c r="IS29" s="115"/>
      <c r="IT29" s="115"/>
      <c r="IU29" s="115"/>
      <c r="IV29" s="115"/>
      <c r="IW29" s="115"/>
      <c r="IX29" s="115"/>
      <c r="IY29" s="115"/>
      <c r="IZ29" s="115"/>
      <c r="JA29" s="115"/>
      <c r="JB29" s="115"/>
      <c r="JC29" s="115"/>
      <c r="JD29" s="115"/>
      <c r="JE29" s="115"/>
      <c r="JF29" s="115"/>
      <c r="JG29" s="116"/>
      <c r="JH29" s="117"/>
      <c r="JI29" s="221"/>
      <c r="JJ29" s="224" t="str">
        <f t="shared" ref="JJ29" si="44">IF(COUNTA(JL30:LV30) = 0, "", SUBTOTAL(3, JL30:LV30))</f>
        <v/>
      </c>
      <c r="JK29" s="227"/>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0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6"/>
      <c r="LW29" s="117"/>
      <c r="LX29" s="221"/>
      <c r="LY29" s="224" t="str">
        <f t="shared" ref="LY29" si="45">IF(COUNTA(MA30:OK30) = 0, "", SUBTOTAL(3, MA30:OK30))</f>
        <v/>
      </c>
      <c r="LZ29" s="227"/>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05"/>
      <c r="NG29" s="115"/>
      <c r="NH29" s="115"/>
      <c r="NI29" s="115"/>
      <c r="NJ29" s="115"/>
      <c r="NK29" s="115"/>
      <c r="NL29" s="115"/>
      <c r="NM29" s="115"/>
      <c r="NN29" s="115"/>
      <c r="NO29" s="115"/>
      <c r="NP29" s="115"/>
      <c r="NQ29" s="115"/>
      <c r="NR29" s="115"/>
      <c r="NS29" s="115"/>
      <c r="NT29" s="115"/>
      <c r="NU29" s="115"/>
      <c r="NV29" s="115"/>
      <c r="NW29" s="115"/>
      <c r="NX29" s="115"/>
      <c r="NY29" s="115"/>
      <c r="NZ29" s="115"/>
      <c r="OA29" s="115"/>
      <c r="OB29" s="115"/>
      <c r="OC29" s="115"/>
      <c r="OD29" s="115"/>
      <c r="OE29" s="115"/>
      <c r="OF29" s="115"/>
      <c r="OG29" s="115"/>
      <c r="OH29" s="115"/>
      <c r="OI29" s="115"/>
      <c r="OJ29" s="115"/>
      <c r="OK29" s="115"/>
      <c r="OL29" s="92"/>
    </row>
    <row r="30" spans="1:402">
      <c r="A30" s="222"/>
      <c r="B30" s="225"/>
      <c r="C30" s="228"/>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0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6"/>
      <c r="BO30" s="117"/>
      <c r="BP30" s="222"/>
      <c r="BQ30" s="225"/>
      <c r="BR30" s="228"/>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0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6"/>
      <c r="ED30" s="118"/>
      <c r="EE30" s="222"/>
      <c r="EF30" s="225"/>
      <c r="EG30" s="228"/>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0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6"/>
      <c r="GS30" s="117"/>
      <c r="GT30" s="222"/>
      <c r="GU30" s="225"/>
      <c r="GV30" s="228"/>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0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6"/>
      <c r="JH30" s="117"/>
      <c r="JI30" s="222"/>
      <c r="JJ30" s="225"/>
      <c r="JK30" s="228"/>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0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6"/>
      <c r="LW30" s="117"/>
      <c r="LX30" s="222"/>
      <c r="LY30" s="225"/>
      <c r="LZ30" s="228"/>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0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92"/>
    </row>
    <row r="31" spans="1:402">
      <c r="A31" s="223"/>
      <c r="B31" s="226"/>
      <c r="C31" s="229"/>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0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6"/>
      <c r="BO31" s="117"/>
      <c r="BP31" s="223"/>
      <c r="BQ31" s="226"/>
      <c r="BR31" s="229"/>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0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6"/>
      <c r="ED31" s="118"/>
      <c r="EE31" s="223"/>
      <c r="EF31" s="226"/>
      <c r="EG31" s="229"/>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0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6"/>
      <c r="GS31" s="117"/>
      <c r="GT31" s="223"/>
      <c r="GU31" s="226"/>
      <c r="GV31" s="229"/>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0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6"/>
      <c r="JH31" s="117"/>
      <c r="JI31" s="223"/>
      <c r="JJ31" s="226"/>
      <c r="JK31" s="229"/>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0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6"/>
      <c r="LW31" s="117"/>
      <c r="LX31" s="223"/>
      <c r="LY31" s="226"/>
      <c r="LZ31" s="229"/>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0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92"/>
    </row>
    <row r="32" spans="1:402">
      <c r="A32" s="221"/>
      <c r="B32" s="224" t="str">
        <f t="shared" ref="B32" si="46">IF(COUNTA(D33:BN33) = 0, "", SUBTOTAL(3, D33:BN33))</f>
        <v/>
      </c>
      <c r="C32" s="227"/>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0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6"/>
      <c r="BO32" s="117"/>
      <c r="BP32" s="221"/>
      <c r="BQ32" s="224" t="str">
        <f t="shared" ref="BQ32" si="47">IF(COUNTA(BS33:EC33) = 0, "", SUBTOTAL(3, BS33:EC33))</f>
        <v/>
      </c>
      <c r="BR32" s="227"/>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0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6"/>
      <c r="ED32" s="118"/>
      <c r="EE32" s="221"/>
      <c r="EF32" s="224" t="str">
        <f t="shared" ref="EF32" si="48">IF(COUNTA(EH33:GR33) = 0, "", SUBTOTAL(3, EH33:GR33))</f>
        <v/>
      </c>
      <c r="EG32" s="227"/>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0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6"/>
      <c r="GS32" s="117"/>
      <c r="GT32" s="221"/>
      <c r="GU32" s="224" t="str">
        <f t="shared" ref="GU32" si="49">IF(COUNTA(GW33:JG33) = 0, "", SUBTOTAL(3, GW33:JG33))</f>
        <v/>
      </c>
      <c r="GV32" s="227"/>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0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c r="IY32" s="115"/>
      <c r="IZ32" s="115"/>
      <c r="JA32" s="115"/>
      <c r="JB32" s="115"/>
      <c r="JC32" s="115"/>
      <c r="JD32" s="115"/>
      <c r="JE32" s="115"/>
      <c r="JF32" s="115"/>
      <c r="JG32" s="116"/>
      <c r="JH32" s="117"/>
      <c r="JI32" s="221"/>
      <c r="JJ32" s="224" t="str">
        <f t="shared" ref="JJ32" si="50">IF(COUNTA(JL33:LV33) = 0, "", SUBTOTAL(3, JL33:LV33))</f>
        <v/>
      </c>
      <c r="JK32" s="227"/>
      <c r="JL32" s="115"/>
      <c r="JM32" s="115"/>
      <c r="JN32" s="115"/>
      <c r="JO32" s="115"/>
      <c r="JP32" s="115"/>
      <c r="JQ32" s="115"/>
      <c r="JR32" s="115"/>
      <c r="JS32" s="115"/>
      <c r="JT32" s="115"/>
      <c r="JU32" s="115"/>
      <c r="JV32" s="115"/>
      <c r="JW32" s="115"/>
      <c r="JX32" s="115"/>
      <c r="JY32" s="115"/>
      <c r="JZ32" s="115"/>
      <c r="KA32" s="115"/>
      <c r="KB32" s="115"/>
      <c r="KC32" s="115"/>
      <c r="KD32" s="115"/>
      <c r="KE32" s="115"/>
      <c r="KF32" s="115"/>
      <c r="KG32" s="115"/>
      <c r="KH32" s="115"/>
      <c r="KI32" s="115"/>
      <c r="KJ32" s="115"/>
      <c r="KK32" s="115"/>
      <c r="KL32" s="115"/>
      <c r="KM32" s="115"/>
      <c r="KN32" s="115"/>
      <c r="KO32" s="115"/>
      <c r="KP32" s="115"/>
      <c r="KQ32" s="105"/>
      <c r="KR32" s="115"/>
      <c r="KS32" s="115"/>
      <c r="KT32" s="115"/>
      <c r="KU32" s="115"/>
      <c r="KV32" s="115"/>
      <c r="KW32" s="115"/>
      <c r="KX32" s="115"/>
      <c r="KY32" s="115"/>
      <c r="KZ32" s="115"/>
      <c r="LA32" s="115"/>
      <c r="LB32" s="115"/>
      <c r="LC32" s="115"/>
      <c r="LD32" s="115"/>
      <c r="LE32" s="115"/>
      <c r="LF32" s="115"/>
      <c r="LG32" s="115"/>
      <c r="LH32" s="115"/>
      <c r="LI32" s="115"/>
      <c r="LJ32" s="115"/>
      <c r="LK32" s="115"/>
      <c r="LL32" s="115"/>
      <c r="LM32" s="115"/>
      <c r="LN32" s="115"/>
      <c r="LO32" s="115"/>
      <c r="LP32" s="115"/>
      <c r="LQ32" s="115"/>
      <c r="LR32" s="115"/>
      <c r="LS32" s="115"/>
      <c r="LT32" s="115"/>
      <c r="LU32" s="115"/>
      <c r="LV32" s="116"/>
      <c r="LW32" s="117"/>
      <c r="LX32" s="221"/>
      <c r="LY32" s="224" t="str">
        <f t="shared" ref="LY32" si="51">IF(COUNTA(MA33:OK33) = 0, "", SUBTOTAL(3, MA33:OK33))</f>
        <v/>
      </c>
      <c r="LZ32" s="227"/>
      <c r="MA32" s="115"/>
      <c r="MB32" s="115"/>
      <c r="MC32" s="115"/>
      <c r="MD32" s="115"/>
      <c r="ME32" s="115"/>
      <c r="MF32" s="115"/>
      <c r="MG32" s="115"/>
      <c r="MH32" s="115"/>
      <c r="MI32" s="115"/>
      <c r="MJ32" s="115"/>
      <c r="MK32" s="115"/>
      <c r="ML32" s="115"/>
      <c r="MM32" s="115"/>
      <c r="MN32" s="115"/>
      <c r="MO32" s="115"/>
      <c r="MP32" s="115"/>
      <c r="MQ32" s="115"/>
      <c r="MR32" s="115"/>
      <c r="MS32" s="115"/>
      <c r="MT32" s="115"/>
      <c r="MU32" s="115"/>
      <c r="MV32" s="115"/>
      <c r="MW32" s="115"/>
      <c r="MX32" s="115"/>
      <c r="MY32" s="115"/>
      <c r="MZ32" s="115"/>
      <c r="NA32" s="115"/>
      <c r="NB32" s="115"/>
      <c r="NC32" s="115"/>
      <c r="ND32" s="115"/>
      <c r="NE32" s="115"/>
      <c r="NF32" s="105"/>
      <c r="NG32" s="115"/>
      <c r="NH32" s="115"/>
      <c r="NI32" s="115"/>
      <c r="NJ32" s="115"/>
      <c r="NK32" s="115"/>
      <c r="NL32" s="115"/>
      <c r="NM32" s="115"/>
      <c r="NN32" s="115"/>
      <c r="NO32" s="115"/>
      <c r="NP32" s="115"/>
      <c r="NQ32" s="115"/>
      <c r="NR32" s="115"/>
      <c r="NS32" s="115"/>
      <c r="NT32" s="115"/>
      <c r="NU32" s="115"/>
      <c r="NV32" s="115"/>
      <c r="NW32" s="115"/>
      <c r="NX32" s="115"/>
      <c r="NY32" s="115"/>
      <c r="NZ32" s="115"/>
      <c r="OA32" s="115"/>
      <c r="OB32" s="115"/>
      <c r="OC32" s="115"/>
      <c r="OD32" s="115"/>
      <c r="OE32" s="115"/>
      <c r="OF32" s="115"/>
      <c r="OG32" s="115"/>
      <c r="OH32" s="115"/>
      <c r="OI32" s="115"/>
      <c r="OJ32" s="115"/>
      <c r="OK32" s="115"/>
      <c r="OL32" s="92"/>
    </row>
    <row r="33" spans="1:402">
      <c r="A33" s="222"/>
      <c r="B33" s="225"/>
      <c r="C33" s="228"/>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0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6"/>
      <c r="BO33" s="117"/>
      <c r="BP33" s="222"/>
      <c r="BQ33" s="225"/>
      <c r="BR33" s="228"/>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0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6"/>
      <c r="ED33" s="118"/>
      <c r="EE33" s="222"/>
      <c r="EF33" s="225"/>
      <c r="EG33" s="228"/>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0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6"/>
      <c r="GS33" s="117"/>
      <c r="GT33" s="222"/>
      <c r="GU33" s="225"/>
      <c r="GV33" s="228"/>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0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6"/>
      <c r="JH33" s="117"/>
      <c r="JI33" s="222"/>
      <c r="JJ33" s="225"/>
      <c r="JK33" s="228"/>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0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6"/>
      <c r="LW33" s="117"/>
      <c r="LX33" s="222"/>
      <c r="LY33" s="225"/>
      <c r="LZ33" s="228"/>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0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92"/>
    </row>
    <row r="34" spans="1:402">
      <c r="A34" s="223"/>
      <c r="B34" s="226"/>
      <c r="C34" s="229"/>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0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6"/>
      <c r="BO34" s="117"/>
      <c r="BP34" s="223"/>
      <c r="BQ34" s="226"/>
      <c r="BR34" s="229"/>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0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6"/>
      <c r="ED34" s="118"/>
      <c r="EE34" s="223"/>
      <c r="EF34" s="226"/>
      <c r="EG34" s="229"/>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0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6"/>
      <c r="GS34" s="117"/>
      <c r="GT34" s="223"/>
      <c r="GU34" s="226"/>
      <c r="GV34" s="229"/>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0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6"/>
      <c r="JH34" s="117"/>
      <c r="JI34" s="223"/>
      <c r="JJ34" s="226"/>
      <c r="JK34" s="229"/>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0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6"/>
      <c r="LW34" s="117"/>
      <c r="LX34" s="223"/>
      <c r="LY34" s="226"/>
      <c r="LZ34" s="229"/>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0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92"/>
    </row>
    <row r="35" spans="1:402">
      <c r="A35" s="221"/>
      <c r="B35" s="224" t="str">
        <f t="shared" ref="B35" si="52">IF(COUNTA(D36:BN36) = 0, "", SUBTOTAL(3, D36:BN36))</f>
        <v/>
      </c>
      <c r="C35" s="227"/>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0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6"/>
      <c r="BO35" s="117"/>
      <c r="BP35" s="221"/>
      <c r="BQ35" s="224" t="str">
        <f t="shared" ref="BQ35" si="53">IF(COUNTA(BS36:EC36) = 0, "", SUBTOTAL(3, BS36:EC36))</f>
        <v/>
      </c>
      <c r="BR35" s="227"/>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0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6"/>
      <c r="ED35" s="118"/>
      <c r="EE35" s="221"/>
      <c r="EF35" s="224" t="str">
        <f t="shared" ref="EF35" si="54">IF(COUNTA(EH36:GR36) = 0, "", SUBTOTAL(3, EH36:GR36))</f>
        <v/>
      </c>
      <c r="EG35" s="227"/>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0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6"/>
      <c r="GS35" s="117"/>
      <c r="GT35" s="221"/>
      <c r="GU35" s="224" t="str">
        <f t="shared" ref="GU35" si="55">IF(COUNTA(GW36:JG36) = 0, "", SUBTOTAL(3, GW36:JG36))</f>
        <v/>
      </c>
      <c r="GV35" s="227"/>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0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6"/>
      <c r="JH35" s="117"/>
      <c r="JI35" s="221"/>
      <c r="JJ35" s="224" t="str">
        <f t="shared" ref="JJ35" si="56">IF(COUNTA(JL36:LV36) = 0, "", SUBTOTAL(3, JL36:LV36))</f>
        <v/>
      </c>
      <c r="JK35" s="227"/>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0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6"/>
      <c r="LW35" s="117"/>
      <c r="LX35" s="221"/>
      <c r="LY35" s="224" t="str">
        <f t="shared" ref="LY35" si="57">IF(COUNTA(MA36:OK36) = 0, "", SUBTOTAL(3, MA36:OK36))</f>
        <v/>
      </c>
      <c r="LZ35" s="227"/>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0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92"/>
    </row>
    <row r="36" spans="1:402">
      <c r="A36" s="222"/>
      <c r="B36" s="225"/>
      <c r="C36" s="228"/>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0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6"/>
      <c r="BO36" s="117"/>
      <c r="BP36" s="222"/>
      <c r="BQ36" s="225"/>
      <c r="BR36" s="228"/>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0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6"/>
      <c r="ED36" s="118"/>
      <c r="EE36" s="222"/>
      <c r="EF36" s="225"/>
      <c r="EG36" s="228"/>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0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6"/>
      <c r="GS36" s="117"/>
      <c r="GT36" s="222"/>
      <c r="GU36" s="225"/>
      <c r="GV36" s="228"/>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0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6"/>
      <c r="JH36" s="117"/>
      <c r="JI36" s="222"/>
      <c r="JJ36" s="225"/>
      <c r="JK36" s="228"/>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0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6"/>
      <c r="LW36" s="117"/>
      <c r="LX36" s="222"/>
      <c r="LY36" s="225"/>
      <c r="LZ36" s="228"/>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0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92"/>
    </row>
    <row r="37" spans="1:402">
      <c r="A37" s="223"/>
      <c r="B37" s="226"/>
      <c r="C37" s="229"/>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0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6"/>
      <c r="BO37" s="117"/>
      <c r="BP37" s="223"/>
      <c r="BQ37" s="226"/>
      <c r="BR37" s="229"/>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0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6"/>
      <c r="ED37" s="118"/>
      <c r="EE37" s="223"/>
      <c r="EF37" s="226"/>
      <c r="EG37" s="229"/>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0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6"/>
      <c r="GS37" s="117"/>
      <c r="GT37" s="223"/>
      <c r="GU37" s="226"/>
      <c r="GV37" s="229"/>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0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6"/>
      <c r="JH37" s="117"/>
      <c r="JI37" s="223"/>
      <c r="JJ37" s="226"/>
      <c r="JK37" s="229"/>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0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6"/>
      <c r="LW37" s="117"/>
      <c r="LX37" s="223"/>
      <c r="LY37" s="226"/>
      <c r="LZ37" s="229"/>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0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92"/>
    </row>
    <row r="38" spans="1:402">
      <c r="A38" s="221"/>
      <c r="B38" s="224" t="str">
        <f t="shared" ref="B38" si="58">IF(COUNTA(D39:BN39) = 0, "", SUBTOTAL(3, D39:BN39))</f>
        <v/>
      </c>
      <c r="C38" s="227"/>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0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6"/>
      <c r="BO38" s="117"/>
      <c r="BP38" s="221"/>
      <c r="BQ38" s="224" t="str">
        <f t="shared" ref="BQ38" si="59">IF(COUNTA(BS39:EC39) = 0, "", SUBTOTAL(3, BS39:EC39))</f>
        <v/>
      </c>
      <c r="BR38" s="227"/>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0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6"/>
      <c r="ED38" s="118"/>
      <c r="EE38" s="221"/>
      <c r="EF38" s="224" t="str">
        <f t="shared" ref="EF38" si="60">IF(COUNTA(EH39:GR39) = 0, "", SUBTOTAL(3, EH39:GR39))</f>
        <v/>
      </c>
      <c r="EG38" s="227"/>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0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6"/>
      <c r="GS38" s="117"/>
      <c r="GT38" s="221"/>
      <c r="GU38" s="224" t="str">
        <f t="shared" ref="GU38" si="61">IF(COUNTA(GW39:JG39) = 0, "", SUBTOTAL(3, GW39:JG39))</f>
        <v/>
      </c>
      <c r="GV38" s="227"/>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0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6"/>
      <c r="JH38" s="117"/>
      <c r="JI38" s="221"/>
      <c r="JJ38" s="224" t="str">
        <f t="shared" ref="JJ38" si="62">IF(COUNTA(JL39:LV39) = 0, "", SUBTOTAL(3, JL39:LV39))</f>
        <v/>
      </c>
      <c r="JK38" s="227"/>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0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6"/>
      <c r="LW38" s="117"/>
      <c r="LX38" s="221"/>
      <c r="LY38" s="224" t="str">
        <f t="shared" ref="LY38" si="63">IF(COUNTA(MA39:OK39) = 0, "", SUBTOTAL(3, MA39:OK39))</f>
        <v/>
      </c>
      <c r="LZ38" s="227"/>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0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92"/>
    </row>
    <row r="39" spans="1:402">
      <c r="A39" s="222"/>
      <c r="B39" s="225"/>
      <c r="C39" s="228"/>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0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6"/>
      <c r="BO39" s="117"/>
      <c r="BP39" s="222"/>
      <c r="BQ39" s="225"/>
      <c r="BR39" s="228"/>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0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6"/>
      <c r="ED39" s="118"/>
      <c r="EE39" s="222"/>
      <c r="EF39" s="225"/>
      <c r="EG39" s="228"/>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0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6"/>
      <c r="GS39" s="117"/>
      <c r="GT39" s="222"/>
      <c r="GU39" s="225"/>
      <c r="GV39" s="228"/>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0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6"/>
      <c r="JH39" s="117"/>
      <c r="JI39" s="222"/>
      <c r="JJ39" s="225"/>
      <c r="JK39" s="228"/>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0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6"/>
      <c r="LW39" s="117"/>
      <c r="LX39" s="222"/>
      <c r="LY39" s="225"/>
      <c r="LZ39" s="228"/>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0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92"/>
    </row>
    <row r="40" spans="1:402">
      <c r="A40" s="223"/>
      <c r="B40" s="226"/>
      <c r="C40" s="229"/>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0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6"/>
      <c r="BO40" s="117"/>
      <c r="BP40" s="223"/>
      <c r="BQ40" s="226"/>
      <c r="BR40" s="229"/>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0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6"/>
      <c r="ED40" s="118"/>
      <c r="EE40" s="223"/>
      <c r="EF40" s="226"/>
      <c r="EG40" s="229"/>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0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6"/>
      <c r="GS40" s="117"/>
      <c r="GT40" s="223"/>
      <c r="GU40" s="226"/>
      <c r="GV40" s="229"/>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05"/>
      <c r="IC40" s="115"/>
      <c r="ID40" s="115"/>
      <c r="IE40" s="115"/>
      <c r="IF40" s="115"/>
      <c r="IG40" s="115"/>
      <c r="IH40" s="115"/>
      <c r="II40" s="115"/>
      <c r="IJ40" s="115"/>
      <c r="IK40" s="115"/>
      <c r="IL40" s="115"/>
      <c r="IM40" s="115"/>
      <c r="IN40" s="115"/>
      <c r="IO40" s="115"/>
      <c r="IP40" s="115"/>
      <c r="IQ40" s="115"/>
      <c r="IR40" s="115"/>
      <c r="IS40" s="115"/>
      <c r="IT40" s="115"/>
      <c r="IU40" s="115"/>
      <c r="IV40" s="115"/>
      <c r="IW40" s="115"/>
      <c r="IX40" s="115"/>
      <c r="IY40" s="115"/>
      <c r="IZ40" s="115"/>
      <c r="JA40" s="115"/>
      <c r="JB40" s="115"/>
      <c r="JC40" s="115"/>
      <c r="JD40" s="115"/>
      <c r="JE40" s="115"/>
      <c r="JF40" s="115"/>
      <c r="JG40" s="116"/>
      <c r="JH40" s="117"/>
      <c r="JI40" s="223"/>
      <c r="JJ40" s="226"/>
      <c r="JK40" s="229"/>
      <c r="JL40" s="115"/>
      <c r="JM40" s="115"/>
      <c r="JN40" s="115"/>
      <c r="JO40" s="115"/>
      <c r="JP40" s="115"/>
      <c r="JQ40" s="115"/>
      <c r="JR40" s="115"/>
      <c r="JS40" s="115"/>
      <c r="JT40" s="115"/>
      <c r="JU40" s="115"/>
      <c r="JV40" s="115"/>
      <c r="JW40" s="115"/>
      <c r="JX40" s="115"/>
      <c r="JY40" s="115"/>
      <c r="JZ40" s="115"/>
      <c r="KA40" s="115"/>
      <c r="KB40" s="115"/>
      <c r="KC40" s="115"/>
      <c r="KD40" s="115"/>
      <c r="KE40" s="115"/>
      <c r="KF40" s="115"/>
      <c r="KG40" s="115"/>
      <c r="KH40" s="115"/>
      <c r="KI40" s="115"/>
      <c r="KJ40" s="115"/>
      <c r="KK40" s="115"/>
      <c r="KL40" s="115"/>
      <c r="KM40" s="115"/>
      <c r="KN40" s="115"/>
      <c r="KO40" s="115"/>
      <c r="KP40" s="115"/>
      <c r="KQ40" s="105"/>
      <c r="KR40" s="115"/>
      <c r="KS40" s="115"/>
      <c r="KT40" s="115"/>
      <c r="KU40" s="115"/>
      <c r="KV40" s="115"/>
      <c r="KW40" s="115"/>
      <c r="KX40" s="115"/>
      <c r="KY40" s="115"/>
      <c r="KZ40" s="115"/>
      <c r="LA40" s="115"/>
      <c r="LB40" s="115"/>
      <c r="LC40" s="115"/>
      <c r="LD40" s="115"/>
      <c r="LE40" s="115"/>
      <c r="LF40" s="115"/>
      <c r="LG40" s="115"/>
      <c r="LH40" s="115"/>
      <c r="LI40" s="115"/>
      <c r="LJ40" s="115"/>
      <c r="LK40" s="115"/>
      <c r="LL40" s="115"/>
      <c r="LM40" s="115"/>
      <c r="LN40" s="115"/>
      <c r="LO40" s="115"/>
      <c r="LP40" s="115"/>
      <c r="LQ40" s="115"/>
      <c r="LR40" s="115"/>
      <c r="LS40" s="115"/>
      <c r="LT40" s="115"/>
      <c r="LU40" s="115"/>
      <c r="LV40" s="116"/>
      <c r="LW40" s="117"/>
      <c r="LX40" s="223"/>
      <c r="LY40" s="226"/>
      <c r="LZ40" s="229"/>
      <c r="MA40" s="115"/>
      <c r="MB40" s="115"/>
      <c r="MC40" s="115"/>
      <c r="MD40" s="115"/>
      <c r="ME40" s="115"/>
      <c r="MF40" s="115"/>
      <c r="MG40" s="115"/>
      <c r="MH40" s="115"/>
      <c r="MI40" s="115"/>
      <c r="MJ40" s="115"/>
      <c r="MK40" s="115"/>
      <c r="ML40" s="115"/>
      <c r="MM40" s="115"/>
      <c r="MN40" s="115"/>
      <c r="MO40" s="115"/>
      <c r="MP40" s="115"/>
      <c r="MQ40" s="115"/>
      <c r="MR40" s="115"/>
      <c r="MS40" s="115"/>
      <c r="MT40" s="115"/>
      <c r="MU40" s="115"/>
      <c r="MV40" s="115"/>
      <c r="MW40" s="115"/>
      <c r="MX40" s="115"/>
      <c r="MY40" s="115"/>
      <c r="MZ40" s="115"/>
      <c r="NA40" s="115"/>
      <c r="NB40" s="115"/>
      <c r="NC40" s="115"/>
      <c r="ND40" s="115"/>
      <c r="NE40" s="115"/>
      <c r="NF40" s="105"/>
      <c r="NG40" s="115"/>
      <c r="NH40" s="115"/>
      <c r="NI40" s="115"/>
      <c r="NJ40" s="115"/>
      <c r="NK40" s="115"/>
      <c r="NL40" s="115"/>
      <c r="NM40" s="115"/>
      <c r="NN40" s="115"/>
      <c r="NO40" s="115"/>
      <c r="NP40" s="115"/>
      <c r="NQ40" s="115"/>
      <c r="NR40" s="115"/>
      <c r="NS40" s="115"/>
      <c r="NT40" s="115"/>
      <c r="NU40" s="115"/>
      <c r="NV40" s="115"/>
      <c r="NW40" s="115"/>
      <c r="NX40" s="115"/>
      <c r="NY40" s="115"/>
      <c r="NZ40" s="115"/>
      <c r="OA40" s="115"/>
      <c r="OB40" s="115"/>
      <c r="OC40" s="115"/>
      <c r="OD40" s="115"/>
      <c r="OE40" s="115"/>
      <c r="OF40" s="115"/>
      <c r="OG40" s="115"/>
      <c r="OH40" s="115"/>
      <c r="OI40" s="115"/>
      <c r="OJ40" s="115"/>
      <c r="OK40" s="115"/>
      <c r="OL40" s="92"/>
    </row>
    <row r="41" spans="1:402">
      <c r="A41" s="221"/>
      <c r="B41" s="224" t="str">
        <f t="shared" ref="B41" si="64">IF(COUNTA(D42:BN42) = 0, "", SUBTOTAL(3, D42:BN42))</f>
        <v/>
      </c>
      <c r="C41" s="227"/>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0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6"/>
      <c r="BO41" s="117"/>
      <c r="BP41" s="221"/>
      <c r="BQ41" s="224" t="str">
        <f t="shared" ref="BQ41" si="65">IF(COUNTA(BS42:EC42) = 0, "", SUBTOTAL(3, BS42:EC42))</f>
        <v/>
      </c>
      <c r="BR41" s="227"/>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0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6"/>
      <c r="ED41" s="118"/>
      <c r="EE41" s="221"/>
      <c r="EF41" s="224" t="str">
        <f t="shared" ref="EF41" si="66">IF(COUNTA(EH42:GR42) = 0, "", SUBTOTAL(3, EH42:GR42))</f>
        <v/>
      </c>
      <c r="EG41" s="227"/>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0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6"/>
      <c r="GS41" s="117"/>
      <c r="GT41" s="221"/>
      <c r="GU41" s="224" t="str">
        <f t="shared" ref="GU41" si="67">IF(COUNTA(GW42:JG42) = 0, "", SUBTOTAL(3, GW42:JG42))</f>
        <v/>
      </c>
      <c r="GV41" s="227"/>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05"/>
      <c r="IC41" s="115"/>
      <c r="ID41" s="115"/>
      <c r="IE41" s="115"/>
      <c r="IF41" s="115"/>
      <c r="IG41" s="115"/>
      <c r="IH41" s="115"/>
      <c r="II41" s="115"/>
      <c r="IJ41" s="115"/>
      <c r="IK41" s="115"/>
      <c r="IL41" s="115"/>
      <c r="IM41" s="115"/>
      <c r="IN41" s="115"/>
      <c r="IO41" s="115"/>
      <c r="IP41" s="115"/>
      <c r="IQ41" s="115"/>
      <c r="IR41" s="115"/>
      <c r="IS41" s="115"/>
      <c r="IT41" s="115"/>
      <c r="IU41" s="115"/>
      <c r="IV41" s="115"/>
      <c r="IW41" s="115"/>
      <c r="IX41" s="115"/>
      <c r="IY41" s="115"/>
      <c r="IZ41" s="115"/>
      <c r="JA41" s="115"/>
      <c r="JB41" s="115"/>
      <c r="JC41" s="115"/>
      <c r="JD41" s="115"/>
      <c r="JE41" s="115"/>
      <c r="JF41" s="115"/>
      <c r="JG41" s="116"/>
      <c r="JH41" s="117"/>
      <c r="JI41" s="221"/>
      <c r="JJ41" s="224" t="str">
        <f t="shared" ref="JJ41" si="68">IF(COUNTA(JL42:LV42) = 0, "", SUBTOTAL(3, JL42:LV42))</f>
        <v/>
      </c>
      <c r="JK41" s="227"/>
      <c r="JL41" s="115"/>
      <c r="JM41" s="115"/>
      <c r="JN41" s="115"/>
      <c r="JO41" s="115"/>
      <c r="JP41" s="115"/>
      <c r="JQ41" s="115"/>
      <c r="JR41" s="115"/>
      <c r="JS41" s="115"/>
      <c r="JT41" s="115"/>
      <c r="JU41" s="115"/>
      <c r="JV41" s="115"/>
      <c r="JW41" s="115"/>
      <c r="JX41" s="115"/>
      <c r="JY41" s="115"/>
      <c r="JZ41" s="115"/>
      <c r="KA41" s="115"/>
      <c r="KB41" s="115"/>
      <c r="KC41" s="115"/>
      <c r="KD41" s="115"/>
      <c r="KE41" s="115"/>
      <c r="KF41" s="115"/>
      <c r="KG41" s="115"/>
      <c r="KH41" s="115"/>
      <c r="KI41" s="115"/>
      <c r="KJ41" s="115"/>
      <c r="KK41" s="115"/>
      <c r="KL41" s="115"/>
      <c r="KM41" s="115"/>
      <c r="KN41" s="115"/>
      <c r="KO41" s="115"/>
      <c r="KP41" s="115"/>
      <c r="KQ41" s="105"/>
      <c r="KR41" s="115"/>
      <c r="KS41" s="115"/>
      <c r="KT41" s="115"/>
      <c r="KU41" s="115"/>
      <c r="KV41" s="115"/>
      <c r="KW41" s="115"/>
      <c r="KX41" s="115"/>
      <c r="KY41" s="115"/>
      <c r="KZ41" s="115"/>
      <c r="LA41" s="115"/>
      <c r="LB41" s="115"/>
      <c r="LC41" s="115"/>
      <c r="LD41" s="115"/>
      <c r="LE41" s="115"/>
      <c r="LF41" s="115"/>
      <c r="LG41" s="115"/>
      <c r="LH41" s="115"/>
      <c r="LI41" s="115"/>
      <c r="LJ41" s="115"/>
      <c r="LK41" s="115"/>
      <c r="LL41" s="115"/>
      <c r="LM41" s="115"/>
      <c r="LN41" s="115"/>
      <c r="LO41" s="115"/>
      <c r="LP41" s="115"/>
      <c r="LQ41" s="115"/>
      <c r="LR41" s="115"/>
      <c r="LS41" s="115"/>
      <c r="LT41" s="115"/>
      <c r="LU41" s="115"/>
      <c r="LV41" s="116"/>
      <c r="LW41" s="117"/>
      <c r="LX41" s="221"/>
      <c r="LY41" s="224" t="str">
        <f t="shared" ref="LY41" si="69">IF(COUNTA(MA42:OK42) = 0, "", SUBTOTAL(3, MA42:OK42))</f>
        <v/>
      </c>
      <c r="LZ41" s="227"/>
      <c r="MA41" s="115"/>
      <c r="MB41" s="115"/>
      <c r="MC41" s="115"/>
      <c r="MD41" s="115"/>
      <c r="ME41" s="115"/>
      <c r="MF41" s="115"/>
      <c r="MG41" s="115"/>
      <c r="MH41" s="115"/>
      <c r="MI41" s="115"/>
      <c r="MJ41" s="115"/>
      <c r="MK41" s="115"/>
      <c r="ML41" s="115"/>
      <c r="MM41" s="115"/>
      <c r="MN41" s="115"/>
      <c r="MO41" s="115"/>
      <c r="MP41" s="115"/>
      <c r="MQ41" s="115"/>
      <c r="MR41" s="115"/>
      <c r="MS41" s="115"/>
      <c r="MT41" s="115"/>
      <c r="MU41" s="115"/>
      <c r="MV41" s="115"/>
      <c r="MW41" s="115"/>
      <c r="MX41" s="115"/>
      <c r="MY41" s="115"/>
      <c r="MZ41" s="115"/>
      <c r="NA41" s="115"/>
      <c r="NB41" s="115"/>
      <c r="NC41" s="115"/>
      <c r="ND41" s="115"/>
      <c r="NE41" s="115"/>
      <c r="NF41" s="105"/>
      <c r="NG41" s="115"/>
      <c r="NH41" s="115"/>
      <c r="NI41" s="115"/>
      <c r="NJ41" s="115"/>
      <c r="NK41" s="115"/>
      <c r="NL41" s="115"/>
      <c r="NM41" s="115"/>
      <c r="NN41" s="115"/>
      <c r="NO41" s="115"/>
      <c r="NP41" s="115"/>
      <c r="NQ41" s="115"/>
      <c r="NR41" s="115"/>
      <c r="NS41" s="115"/>
      <c r="NT41" s="115"/>
      <c r="NU41" s="115"/>
      <c r="NV41" s="115"/>
      <c r="NW41" s="115"/>
      <c r="NX41" s="115"/>
      <c r="NY41" s="115"/>
      <c r="NZ41" s="115"/>
      <c r="OA41" s="115"/>
      <c r="OB41" s="115"/>
      <c r="OC41" s="115"/>
      <c r="OD41" s="115"/>
      <c r="OE41" s="115"/>
      <c r="OF41" s="115"/>
      <c r="OG41" s="115"/>
      <c r="OH41" s="115"/>
      <c r="OI41" s="115"/>
      <c r="OJ41" s="115"/>
      <c r="OK41" s="115"/>
      <c r="OL41" s="92"/>
    </row>
    <row r="42" spans="1:402">
      <c r="A42" s="222"/>
      <c r="B42" s="225"/>
      <c r="C42" s="228"/>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0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6"/>
      <c r="BO42" s="117"/>
      <c r="BP42" s="222"/>
      <c r="BQ42" s="225"/>
      <c r="BR42" s="228"/>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0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6"/>
      <c r="ED42" s="118"/>
      <c r="EE42" s="222"/>
      <c r="EF42" s="225"/>
      <c r="EG42" s="228"/>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0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6"/>
      <c r="GS42" s="117"/>
      <c r="GT42" s="222"/>
      <c r="GU42" s="225"/>
      <c r="GV42" s="228"/>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05"/>
      <c r="IC42" s="115"/>
      <c r="ID42" s="115"/>
      <c r="IE42" s="115"/>
      <c r="IF42" s="115"/>
      <c r="IG42" s="115"/>
      <c r="IH42" s="115"/>
      <c r="II42" s="115"/>
      <c r="IJ42" s="115"/>
      <c r="IK42" s="115"/>
      <c r="IL42" s="115"/>
      <c r="IM42" s="115"/>
      <c r="IN42" s="115"/>
      <c r="IO42" s="115"/>
      <c r="IP42" s="115"/>
      <c r="IQ42" s="115"/>
      <c r="IR42" s="115"/>
      <c r="IS42" s="115"/>
      <c r="IT42" s="115"/>
      <c r="IU42" s="115"/>
      <c r="IV42" s="115"/>
      <c r="IW42" s="115"/>
      <c r="IX42" s="115"/>
      <c r="IY42" s="115"/>
      <c r="IZ42" s="115"/>
      <c r="JA42" s="115"/>
      <c r="JB42" s="115"/>
      <c r="JC42" s="115"/>
      <c r="JD42" s="115"/>
      <c r="JE42" s="115"/>
      <c r="JF42" s="115"/>
      <c r="JG42" s="116"/>
      <c r="JH42" s="117"/>
      <c r="JI42" s="222"/>
      <c r="JJ42" s="225"/>
      <c r="JK42" s="228"/>
      <c r="JL42" s="115"/>
      <c r="JM42" s="115"/>
      <c r="JN42" s="115"/>
      <c r="JO42" s="115"/>
      <c r="JP42" s="115"/>
      <c r="JQ42" s="115"/>
      <c r="JR42" s="115"/>
      <c r="JS42" s="115"/>
      <c r="JT42" s="115"/>
      <c r="JU42" s="115"/>
      <c r="JV42" s="115"/>
      <c r="JW42" s="115"/>
      <c r="JX42" s="115"/>
      <c r="JY42" s="115"/>
      <c r="JZ42" s="115"/>
      <c r="KA42" s="115"/>
      <c r="KB42" s="115"/>
      <c r="KC42" s="115"/>
      <c r="KD42" s="115"/>
      <c r="KE42" s="115"/>
      <c r="KF42" s="115"/>
      <c r="KG42" s="115"/>
      <c r="KH42" s="115"/>
      <c r="KI42" s="115"/>
      <c r="KJ42" s="115"/>
      <c r="KK42" s="115"/>
      <c r="KL42" s="115"/>
      <c r="KM42" s="115"/>
      <c r="KN42" s="115"/>
      <c r="KO42" s="115"/>
      <c r="KP42" s="115"/>
      <c r="KQ42" s="105"/>
      <c r="KR42" s="115"/>
      <c r="KS42" s="115"/>
      <c r="KT42" s="115"/>
      <c r="KU42" s="115"/>
      <c r="KV42" s="115"/>
      <c r="KW42" s="115"/>
      <c r="KX42" s="115"/>
      <c r="KY42" s="115"/>
      <c r="KZ42" s="115"/>
      <c r="LA42" s="115"/>
      <c r="LB42" s="115"/>
      <c r="LC42" s="115"/>
      <c r="LD42" s="115"/>
      <c r="LE42" s="115"/>
      <c r="LF42" s="115"/>
      <c r="LG42" s="115"/>
      <c r="LH42" s="115"/>
      <c r="LI42" s="115"/>
      <c r="LJ42" s="115"/>
      <c r="LK42" s="115"/>
      <c r="LL42" s="115"/>
      <c r="LM42" s="115"/>
      <c r="LN42" s="115"/>
      <c r="LO42" s="115"/>
      <c r="LP42" s="115"/>
      <c r="LQ42" s="115"/>
      <c r="LR42" s="115"/>
      <c r="LS42" s="115"/>
      <c r="LT42" s="115"/>
      <c r="LU42" s="115"/>
      <c r="LV42" s="116"/>
      <c r="LW42" s="117"/>
      <c r="LX42" s="222"/>
      <c r="LY42" s="225"/>
      <c r="LZ42" s="228"/>
      <c r="MA42" s="115"/>
      <c r="MB42" s="115"/>
      <c r="MC42" s="115"/>
      <c r="MD42" s="115"/>
      <c r="ME42" s="115"/>
      <c r="MF42" s="115"/>
      <c r="MG42" s="115"/>
      <c r="MH42" s="115"/>
      <c r="MI42" s="115"/>
      <c r="MJ42" s="115"/>
      <c r="MK42" s="115"/>
      <c r="ML42" s="115"/>
      <c r="MM42" s="115"/>
      <c r="MN42" s="115"/>
      <c r="MO42" s="115"/>
      <c r="MP42" s="115"/>
      <c r="MQ42" s="115"/>
      <c r="MR42" s="115"/>
      <c r="MS42" s="115"/>
      <c r="MT42" s="115"/>
      <c r="MU42" s="115"/>
      <c r="MV42" s="115"/>
      <c r="MW42" s="115"/>
      <c r="MX42" s="115"/>
      <c r="MY42" s="115"/>
      <c r="MZ42" s="115"/>
      <c r="NA42" s="115"/>
      <c r="NB42" s="115"/>
      <c r="NC42" s="115"/>
      <c r="ND42" s="115"/>
      <c r="NE42" s="115"/>
      <c r="NF42" s="105"/>
      <c r="NG42" s="115"/>
      <c r="NH42" s="115"/>
      <c r="NI42" s="115"/>
      <c r="NJ42" s="115"/>
      <c r="NK42" s="115"/>
      <c r="NL42" s="115"/>
      <c r="NM42" s="115"/>
      <c r="NN42" s="115"/>
      <c r="NO42" s="115"/>
      <c r="NP42" s="115"/>
      <c r="NQ42" s="115"/>
      <c r="NR42" s="115"/>
      <c r="NS42" s="115"/>
      <c r="NT42" s="115"/>
      <c r="NU42" s="115"/>
      <c r="NV42" s="115"/>
      <c r="NW42" s="115"/>
      <c r="NX42" s="115"/>
      <c r="NY42" s="115"/>
      <c r="NZ42" s="115"/>
      <c r="OA42" s="115"/>
      <c r="OB42" s="115"/>
      <c r="OC42" s="115"/>
      <c r="OD42" s="115"/>
      <c r="OE42" s="115"/>
      <c r="OF42" s="115"/>
      <c r="OG42" s="115"/>
      <c r="OH42" s="115"/>
      <c r="OI42" s="115"/>
      <c r="OJ42" s="115"/>
      <c r="OK42" s="115"/>
      <c r="OL42" s="92"/>
    </row>
    <row r="43" spans="1:402">
      <c r="A43" s="223"/>
      <c r="B43" s="226"/>
      <c r="C43" s="229"/>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0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6"/>
      <c r="BO43" s="117"/>
      <c r="BP43" s="223"/>
      <c r="BQ43" s="226"/>
      <c r="BR43" s="229"/>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0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6"/>
      <c r="ED43" s="118"/>
      <c r="EE43" s="223"/>
      <c r="EF43" s="226"/>
      <c r="EG43" s="229"/>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0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6"/>
      <c r="GS43" s="117"/>
      <c r="GT43" s="223"/>
      <c r="GU43" s="226"/>
      <c r="GV43" s="229"/>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05"/>
      <c r="IC43" s="115"/>
      <c r="ID43" s="115"/>
      <c r="IE43" s="115"/>
      <c r="IF43" s="115"/>
      <c r="IG43" s="115"/>
      <c r="IH43" s="115"/>
      <c r="II43" s="115"/>
      <c r="IJ43" s="115"/>
      <c r="IK43" s="115"/>
      <c r="IL43" s="115"/>
      <c r="IM43" s="115"/>
      <c r="IN43" s="115"/>
      <c r="IO43" s="115"/>
      <c r="IP43" s="115"/>
      <c r="IQ43" s="115"/>
      <c r="IR43" s="115"/>
      <c r="IS43" s="115"/>
      <c r="IT43" s="115"/>
      <c r="IU43" s="115"/>
      <c r="IV43" s="115"/>
      <c r="IW43" s="115"/>
      <c r="IX43" s="115"/>
      <c r="IY43" s="115"/>
      <c r="IZ43" s="115"/>
      <c r="JA43" s="115"/>
      <c r="JB43" s="115"/>
      <c r="JC43" s="115"/>
      <c r="JD43" s="115"/>
      <c r="JE43" s="115"/>
      <c r="JF43" s="115"/>
      <c r="JG43" s="116"/>
      <c r="JH43" s="117"/>
      <c r="JI43" s="223"/>
      <c r="JJ43" s="226"/>
      <c r="JK43" s="229"/>
      <c r="JL43" s="115"/>
      <c r="JM43" s="115"/>
      <c r="JN43" s="115"/>
      <c r="JO43" s="115"/>
      <c r="JP43" s="115"/>
      <c r="JQ43" s="115"/>
      <c r="JR43" s="115"/>
      <c r="JS43" s="115"/>
      <c r="JT43" s="115"/>
      <c r="JU43" s="115"/>
      <c r="JV43" s="115"/>
      <c r="JW43" s="115"/>
      <c r="JX43" s="115"/>
      <c r="JY43" s="115"/>
      <c r="JZ43" s="115"/>
      <c r="KA43" s="115"/>
      <c r="KB43" s="115"/>
      <c r="KC43" s="115"/>
      <c r="KD43" s="115"/>
      <c r="KE43" s="115"/>
      <c r="KF43" s="115"/>
      <c r="KG43" s="115"/>
      <c r="KH43" s="115"/>
      <c r="KI43" s="115"/>
      <c r="KJ43" s="115"/>
      <c r="KK43" s="115"/>
      <c r="KL43" s="115"/>
      <c r="KM43" s="115"/>
      <c r="KN43" s="115"/>
      <c r="KO43" s="115"/>
      <c r="KP43" s="115"/>
      <c r="KQ43" s="105"/>
      <c r="KR43" s="115"/>
      <c r="KS43" s="115"/>
      <c r="KT43" s="115"/>
      <c r="KU43" s="115"/>
      <c r="KV43" s="115"/>
      <c r="KW43" s="115"/>
      <c r="KX43" s="115"/>
      <c r="KY43" s="115"/>
      <c r="KZ43" s="115"/>
      <c r="LA43" s="115"/>
      <c r="LB43" s="115"/>
      <c r="LC43" s="115"/>
      <c r="LD43" s="115"/>
      <c r="LE43" s="115"/>
      <c r="LF43" s="115"/>
      <c r="LG43" s="115"/>
      <c r="LH43" s="115"/>
      <c r="LI43" s="115"/>
      <c r="LJ43" s="115"/>
      <c r="LK43" s="115"/>
      <c r="LL43" s="115"/>
      <c r="LM43" s="115"/>
      <c r="LN43" s="115"/>
      <c r="LO43" s="115"/>
      <c r="LP43" s="115"/>
      <c r="LQ43" s="115"/>
      <c r="LR43" s="115"/>
      <c r="LS43" s="115"/>
      <c r="LT43" s="115"/>
      <c r="LU43" s="115"/>
      <c r="LV43" s="116"/>
      <c r="LW43" s="117"/>
      <c r="LX43" s="223"/>
      <c r="LY43" s="226"/>
      <c r="LZ43" s="229"/>
      <c r="MA43" s="115"/>
      <c r="MB43" s="115"/>
      <c r="MC43" s="115"/>
      <c r="MD43" s="115"/>
      <c r="ME43" s="115"/>
      <c r="MF43" s="115"/>
      <c r="MG43" s="115"/>
      <c r="MH43" s="115"/>
      <c r="MI43" s="115"/>
      <c r="MJ43" s="115"/>
      <c r="MK43" s="115"/>
      <c r="ML43" s="115"/>
      <c r="MM43" s="115"/>
      <c r="MN43" s="115"/>
      <c r="MO43" s="115"/>
      <c r="MP43" s="115"/>
      <c r="MQ43" s="115"/>
      <c r="MR43" s="115"/>
      <c r="MS43" s="115"/>
      <c r="MT43" s="115"/>
      <c r="MU43" s="115"/>
      <c r="MV43" s="115"/>
      <c r="MW43" s="115"/>
      <c r="MX43" s="115"/>
      <c r="MY43" s="115"/>
      <c r="MZ43" s="115"/>
      <c r="NA43" s="115"/>
      <c r="NB43" s="115"/>
      <c r="NC43" s="115"/>
      <c r="ND43" s="115"/>
      <c r="NE43" s="115"/>
      <c r="NF43" s="105"/>
      <c r="NG43" s="115"/>
      <c r="NH43" s="115"/>
      <c r="NI43" s="115"/>
      <c r="NJ43" s="115"/>
      <c r="NK43" s="115"/>
      <c r="NL43" s="115"/>
      <c r="NM43" s="115"/>
      <c r="NN43" s="115"/>
      <c r="NO43" s="115"/>
      <c r="NP43" s="115"/>
      <c r="NQ43" s="115"/>
      <c r="NR43" s="115"/>
      <c r="NS43" s="115"/>
      <c r="NT43" s="115"/>
      <c r="NU43" s="115"/>
      <c r="NV43" s="115"/>
      <c r="NW43" s="115"/>
      <c r="NX43" s="115"/>
      <c r="NY43" s="115"/>
      <c r="NZ43" s="115"/>
      <c r="OA43" s="115"/>
      <c r="OB43" s="115"/>
      <c r="OC43" s="115"/>
      <c r="OD43" s="115"/>
      <c r="OE43" s="115"/>
      <c r="OF43" s="115"/>
      <c r="OG43" s="115"/>
      <c r="OH43" s="115"/>
      <c r="OI43" s="115"/>
      <c r="OJ43" s="115"/>
      <c r="OK43" s="115"/>
      <c r="OL43" s="92"/>
    </row>
    <row r="44" spans="1:402">
      <c r="A44" s="221"/>
      <c r="B44" s="224" t="str">
        <f t="shared" ref="B44" si="70">IF(COUNTA(D45:BN45) = 0, "", SUBTOTAL(3, D45:BN45))</f>
        <v/>
      </c>
      <c r="C44" s="227"/>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0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6"/>
      <c r="BO44" s="117"/>
      <c r="BP44" s="221"/>
      <c r="BQ44" s="224" t="str">
        <f t="shared" ref="BQ44" si="71">IF(COUNTA(BS45:EC45) = 0, "", SUBTOTAL(3, BS45:EC45))</f>
        <v/>
      </c>
      <c r="BR44" s="227"/>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0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6"/>
      <c r="ED44" s="118"/>
      <c r="EE44" s="221"/>
      <c r="EF44" s="224" t="str">
        <f t="shared" ref="EF44" si="72">IF(COUNTA(EH45:GR45) = 0, "", SUBTOTAL(3, EH45:GR45))</f>
        <v/>
      </c>
      <c r="EG44" s="227"/>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0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6"/>
      <c r="GS44" s="117"/>
      <c r="GT44" s="221"/>
      <c r="GU44" s="224" t="str">
        <f t="shared" ref="GU44" si="73">IF(COUNTA(GW45:JG45) = 0, "", SUBTOTAL(3, GW45:JG45))</f>
        <v/>
      </c>
      <c r="GV44" s="227"/>
      <c r="GW44" s="115"/>
      <c r="GX44" s="115"/>
      <c r="GY44" s="115"/>
      <c r="GZ44" s="115"/>
      <c r="HA44" s="115"/>
      <c r="HB44" s="115"/>
      <c r="HC44" s="115"/>
      <c r="HD44" s="115"/>
      <c r="HE44" s="115"/>
      <c r="HF44" s="115"/>
      <c r="HG44" s="115"/>
      <c r="HH44" s="115"/>
      <c r="HI44" s="115"/>
      <c r="HJ44" s="115"/>
      <c r="HK44" s="115"/>
      <c r="HL44" s="115"/>
      <c r="HM44" s="115"/>
      <c r="HN44" s="115"/>
      <c r="HO44" s="115"/>
      <c r="HP44" s="115"/>
      <c r="HQ44" s="115"/>
      <c r="HR44" s="115"/>
      <c r="HS44" s="115"/>
      <c r="HT44" s="115"/>
      <c r="HU44" s="115"/>
      <c r="HV44" s="115"/>
      <c r="HW44" s="115"/>
      <c r="HX44" s="115"/>
      <c r="HY44" s="115"/>
      <c r="HZ44" s="115"/>
      <c r="IA44" s="115"/>
      <c r="IB44" s="105"/>
      <c r="IC44" s="115"/>
      <c r="ID44" s="115"/>
      <c r="IE44" s="115"/>
      <c r="IF44" s="115"/>
      <c r="IG44" s="115"/>
      <c r="IH44" s="115"/>
      <c r="II44" s="115"/>
      <c r="IJ44" s="115"/>
      <c r="IK44" s="115"/>
      <c r="IL44" s="115"/>
      <c r="IM44" s="115"/>
      <c r="IN44" s="115"/>
      <c r="IO44" s="115"/>
      <c r="IP44" s="115"/>
      <c r="IQ44" s="115"/>
      <c r="IR44" s="115"/>
      <c r="IS44" s="115"/>
      <c r="IT44" s="115"/>
      <c r="IU44" s="115"/>
      <c r="IV44" s="115"/>
      <c r="IW44" s="115"/>
      <c r="IX44" s="115"/>
      <c r="IY44" s="115"/>
      <c r="IZ44" s="115"/>
      <c r="JA44" s="115"/>
      <c r="JB44" s="115"/>
      <c r="JC44" s="115"/>
      <c r="JD44" s="115"/>
      <c r="JE44" s="115"/>
      <c r="JF44" s="115"/>
      <c r="JG44" s="116"/>
      <c r="JH44" s="117"/>
      <c r="JI44" s="221"/>
      <c r="JJ44" s="224" t="str">
        <f t="shared" ref="JJ44" si="74">IF(COUNTA(JL45:LV45) = 0, "", SUBTOTAL(3, JL45:LV45))</f>
        <v/>
      </c>
      <c r="JK44" s="227"/>
      <c r="JL44" s="115"/>
      <c r="JM44" s="115"/>
      <c r="JN44" s="115"/>
      <c r="JO44" s="115"/>
      <c r="JP44" s="115"/>
      <c r="JQ44" s="115"/>
      <c r="JR44" s="115"/>
      <c r="JS44" s="115"/>
      <c r="JT44" s="115"/>
      <c r="JU44" s="115"/>
      <c r="JV44" s="115"/>
      <c r="JW44" s="115"/>
      <c r="JX44" s="115"/>
      <c r="JY44" s="115"/>
      <c r="JZ44" s="115"/>
      <c r="KA44" s="115"/>
      <c r="KB44" s="115"/>
      <c r="KC44" s="115"/>
      <c r="KD44" s="115"/>
      <c r="KE44" s="115"/>
      <c r="KF44" s="115"/>
      <c r="KG44" s="115"/>
      <c r="KH44" s="115"/>
      <c r="KI44" s="115"/>
      <c r="KJ44" s="115"/>
      <c r="KK44" s="115"/>
      <c r="KL44" s="115"/>
      <c r="KM44" s="115"/>
      <c r="KN44" s="115"/>
      <c r="KO44" s="115"/>
      <c r="KP44" s="115"/>
      <c r="KQ44" s="105"/>
      <c r="KR44" s="115"/>
      <c r="KS44" s="115"/>
      <c r="KT44" s="115"/>
      <c r="KU44" s="115"/>
      <c r="KV44" s="115"/>
      <c r="KW44" s="115"/>
      <c r="KX44" s="115"/>
      <c r="KY44" s="115"/>
      <c r="KZ44" s="115"/>
      <c r="LA44" s="115"/>
      <c r="LB44" s="115"/>
      <c r="LC44" s="115"/>
      <c r="LD44" s="115"/>
      <c r="LE44" s="115"/>
      <c r="LF44" s="115"/>
      <c r="LG44" s="115"/>
      <c r="LH44" s="115"/>
      <c r="LI44" s="115"/>
      <c r="LJ44" s="115"/>
      <c r="LK44" s="115"/>
      <c r="LL44" s="115"/>
      <c r="LM44" s="115"/>
      <c r="LN44" s="115"/>
      <c r="LO44" s="115"/>
      <c r="LP44" s="115"/>
      <c r="LQ44" s="115"/>
      <c r="LR44" s="115"/>
      <c r="LS44" s="115"/>
      <c r="LT44" s="115"/>
      <c r="LU44" s="115"/>
      <c r="LV44" s="116"/>
      <c r="LW44" s="117"/>
      <c r="LX44" s="221"/>
      <c r="LY44" s="224" t="str">
        <f t="shared" ref="LY44" si="75">IF(COUNTA(MA45:OK45) = 0, "", SUBTOTAL(3, MA45:OK45))</f>
        <v/>
      </c>
      <c r="LZ44" s="227"/>
      <c r="MA44" s="115"/>
      <c r="MB44" s="115"/>
      <c r="MC44" s="115"/>
      <c r="MD44" s="115"/>
      <c r="ME44" s="115"/>
      <c r="MF44" s="115"/>
      <c r="MG44" s="115"/>
      <c r="MH44" s="115"/>
      <c r="MI44" s="115"/>
      <c r="MJ44" s="115"/>
      <c r="MK44" s="115"/>
      <c r="ML44" s="115"/>
      <c r="MM44" s="115"/>
      <c r="MN44" s="115"/>
      <c r="MO44" s="115"/>
      <c r="MP44" s="115"/>
      <c r="MQ44" s="115"/>
      <c r="MR44" s="115"/>
      <c r="MS44" s="115"/>
      <c r="MT44" s="115"/>
      <c r="MU44" s="115"/>
      <c r="MV44" s="115"/>
      <c r="MW44" s="115"/>
      <c r="MX44" s="115"/>
      <c r="MY44" s="115"/>
      <c r="MZ44" s="115"/>
      <c r="NA44" s="115"/>
      <c r="NB44" s="115"/>
      <c r="NC44" s="115"/>
      <c r="ND44" s="115"/>
      <c r="NE44" s="115"/>
      <c r="NF44" s="105"/>
      <c r="NG44" s="115"/>
      <c r="NH44" s="115"/>
      <c r="NI44" s="115"/>
      <c r="NJ44" s="115"/>
      <c r="NK44" s="115"/>
      <c r="NL44" s="115"/>
      <c r="NM44" s="115"/>
      <c r="NN44" s="115"/>
      <c r="NO44" s="115"/>
      <c r="NP44" s="115"/>
      <c r="NQ44" s="115"/>
      <c r="NR44" s="115"/>
      <c r="NS44" s="115"/>
      <c r="NT44" s="115"/>
      <c r="NU44" s="115"/>
      <c r="NV44" s="115"/>
      <c r="NW44" s="115"/>
      <c r="NX44" s="115"/>
      <c r="NY44" s="115"/>
      <c r="NZ44" s="115"/>
      <c r="OA44" s="115"/>
      <c r="OB44" s="115"/>
      <c r="OC44" s="115"/>
      <c r="OD44" s="115"/>
      <c r="OE44" s="115"/>
      <c r="OF44" s="115"/>
      <c r="OG44" s="115"/>
      <c r="OH44" s="115"/>
      <c r="OI44" s="115"/>
      <c r="OJ44" s="115"/>
      <c r="OK44" s="115"/>
      <c r="OL44" s="92"/>
    </row>
    <row r="45" spans="1:402">
      <c r="A45" s="222"/>
      <c r="B45" s="225"/>
      <c r="C45" s="228"/>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0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6"/>
      <c r="BO45" s="117"/>
      <c r="BP45" s="222"/>
      <c r="BQ45" s="225"/>
      <c r="BR45" s="228"/>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0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6"/>
      <c r="ED45" s="118"/>
      <c r="EE45" s="222"/>
      <c r="EF45" s="225"/>
      <c r="EG45" s="228"/>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0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6"/>
      <c r="GS45" s="117"/>
      <c r="GT45" s="222"/>
      <c r="GU45" s="225"/>
      <c r="GV45" s="228"/>
      <c r="GW45" s="115"/>
      <c r="GX45" s="115"/>
      <c r="GY45" s="115"/>
      <c r="GZ45" s="115"/>
      <c r="HA45" s="115"/>
      <c r="HB45" s="115"/>
      <c r="HC45" s="115"/>
      <c r="HD45" s="115"/>
      <c r="HE45" s="115"/>
      <c r="HF45" s="115"/>
      <c r="HG45" s="115"/>
      <c r="HH45" s="115"/>
      <c r="HI45" s="115"/>
      <c r="HJ45" s="115"/>
      <c r="HK45" s="115"/>
      <c r="HL45" s="115"/>
      <c r="HM45" s="115"/>
      <c r="HN45" s="115"/>
      <c r="HO45" s="115"/>
      <c r="HP45" s="115"/>
      <c r="HQ45" s="115"/>
      <c r="HR45" s="115"/>
      <c r="HS45" s="115"/>
      <c r="HT45" s="115"/>
      <c r="HU45" s="115"/>
      <c r="HV45" s="115"/>
      <c r="HW45" s="115"/>
      <c r="HX45" s="115"/>
      <c r="HY45" s="115"/>
      <c r="HZ45" s="115"/>
      <c r="IA45" s="115"/>
      <c r="IB45" s="105"/>
      <c r="IC45" s="115"/>
      <c r="ID45" s="115"/>
      <c r="IE45" s="115"/>
      <c r="IF45" s="115"/>
      <c r="IG45" s="115"/>
      <c r="IH45" s="115"/>
      <c r="II45" s="115"/>
      <c r="IJ45" s="115"/>
      <c r="IK45" s="115"/>
      <c r="IL45" s="115"/>
      <c r="IM45" s="115"/>
      <c r="IN45" s="115"/>
      <c r="IO45" s="115"/>
      <c r="IP45" s="115"/>
      <c r="IQ45" s="115"/>
      <c r="IR45" s="115"/>
      <c r="IS45" s="115"/>
      <c r="IT45" s="115"/>
      <c r="IU45" s="115"/>
      <c r="IV45" s="115"/>
      <c r="IW45" s="115"/>
      <c r="IX45" s="115"/>
      <c r="IY45" s="115"/>
      <c r="IZ45" s="115"/>
      <c r="JA45" s="115"/>
      <c r="JB45" s="115"/>
      <c r="JC45" s="115"/>
      <c r="JD45" s="115"/>
      <c r="JE45" s="115"/>
      <c r="JF45" s="115"/>
      <c r="JG45" s="116"/>
      <c r="JH45" s="117"/>
      <c r="JI45" s="222"/>
      <c r="JJ45" s="225"/>
      <c r="JK45" s="228"/>
      <c r="JL45" s="115"/>
      <c r="JM45" s="115"/>
      <c r="JN45" s="115"/>
      <c r="JO45" s="115"/>
      <c r="JP45" s="115"/>
      <c r="JQ45" s="115"/>
      <c r="JR45" s="115"/>
      <c r="JS45" s="115"/>
      <c r="JT45" s="115"/>
      <c r="JU45" s="115"/>
      <c r="JV45" s="115"/>
      <c r="JW45" s="115"/>
      <c r="JX45" s="115"/>
      <c r="JY45" s="115"/>
      <c r="JZ45" s="115"/>
      <c r="KA45" s="115"/>
      <c r="KB45" s="115"/>
      <c r="KC45" s="115"/>
      <c r="KD45" s="115"/>
      <c r="KE45" s="115"/>
      <c r="KF45" s="115"/>
      <c r="KG45" s="115"/>
      <c r="KH45" s="115"/>
      <c r="KI45" s="115"/>
      <c r="KJ45" s="115"/>
      <c r="KK45" s="115"/>
      <c r="KL45" s="115"/>
      <c r="KM45" s="115"/>
      <c r="KN45" s="115"/>
      <c r="KO45" s="115"/>
      <c r="KP45" s="115"/>
      <c r="KQ45" s="105"/>
      <c r="KR45" s="115"/>
      <c r="KS45" s="115"/>
      <c r="KT45" s="115"/>
      <c r="KU45" s="115"/>
      <c r="KV45" s="115"/>
      <c r="KW45" s="115"/>
      <c r="KX45" s="115"/>
      <c r="KY45" s="115"/>
      <c r="KZ45" s="115"/>
      <c r="LA45" s="115"/>
      <c r="LB45" s="115"/>
      <c r="LC45" s="115"/>
      <c r="LD45" s="115"/>
      <c r="LE45" s="115"/>
      <c r="LF45" s="115"/>
      <c r="LG45" s="115"/>
      <c r="LH45" s="115"/>
      <c r="LI45" s="115"/>
      <c r="LJ45" s="115"/>
      <c r="LK45" s="115"/>
      <c r="LL45" s="115"/>
      <c r="LM45" s="115"/>
      <c r="LN45" s="115"/>
      <c r="LO45" s="115"/>
      <c r="LP45" s="115"/>
      <c r="LQ45" s="115"/>
      <c r="LR45" s="115"/>
      <c r="LS45" s="115"/>
      <c r="LT45" s="115"/>
      <c r="LU45" s="115"/>
      <c r="LV45" s="116"/>
      <c r="LW45" s="117"/>
      <c r="LX45" s="222"/>
      <c r="LY45" s="225"/>
      <c r="LZ45" s="228"/>
      <c r="MA45" s="115"/>
      <c r="MB45" s="115"/>
      <c r="MC45" s="115"/>
      <c r="MD45" s="115"/>
      <c r="ME45" s="115"/>
      <c r="MF45" s="115"/>
      <c r="MG45" s="115"/>
      <c r="MH45" s="115"/>
      <c r="MI45" s="115"/>
      <c r="MJ45" s="115"/>
      <c r="MK45" s="115"/>
      <c r="ML45" s="115"/>
      <c r="MM45" s="115"/>
      <c r="MN45" s="115"/>
      <c r="MO45" s="115"/>
      <c r="MP45" s="115"/>
      <c r="MQ45" s="115"/>
      <c r="MR45" s="115"/>
      <c r="MS45" s="115"/>
      <c r="MT45" s="115"/>
      <c r="MU45" s="115"/>
      <c r="MV45" s="115"/>
      <c r="MW45" s="115"/>
      <c r="MX45" s="115"/>
      <c r="MY45" s="115"/>
      <c r="MZ45" s="115"/>
      <c r="NA45" s="115"/>
      <c r="NB45" s="115"/>
      <c r="NC45" s="115"/>
      <c r="ND45" s="115"/>
      <c r="NE45" s="115"/>
      <c r="NF45" s="105"/>
      <c r="NG45" s="115"/>
      <c r="NH45" s="115"/>
      <c r="NI45" s="115"/>
      <c r="NJ45" s="115"/>
      <c r="NK45" s="115"/>
      <c r="NL45" s="115"/>
      <c r="NM45" s="115"/>
      <c r="NN45" s="115"/>
      <c r="NO45" s="115"/>
      <c r="NP45" s="115"/>
      <c r="NQ45" s="115"/>
      <c r="NR45" s="115"/>
      <c r="NS45" s="115"/>
      <c r="NT45" s="115"/>
      <c r="NU45" s="115"/>
      <c r="NV45" s="115"/>
      <c r="NW45" s="115"/>
      <c r="NX45" s="115"/>
      <c r="NY45" s="115"/>
      <c r="NZ45" s="115"/>
      <c r="OA45" s="115"/>
      <c r="OB45" s="115"/>
      <c r="OC45" s="115"/>
      <c r="OD45" s="115"/>
      <c r="OE45" s="115"/>
      <c r="OF45" s="115"/>
      <c r="OG45" s="115"/>
      <c r="OH45" s="115"/>
      <c r="OI45" s="115"/>
      <c r="OJ45" s="115"/>
      <c r="OK45" s="115"/>
      <c r="OL45" s="92"/>
    </row>
    <row r="46" spans="1:402">
      <c r="A46" s="223"/>
      <c r="B46" s="226"/>
      <c r="C46" s="229"/>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0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6"/>
      <c r="BO46" s="117"/>
      <c r="BP46" s="223"/>
      <c r="BQ46" s="226"/>
      <c r="BR46" s="229"/>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0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6"/>
      <c r="ED46" s="118"/>
      <c r="EE46" s="223"/>
      <c r="EF46" s="226"/>
      <c r="EG46" s="229"/>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05"/>
      <c r="FN46" s="115"/>
      <c r="FO46" s="115"/>
      <c r="FP46" s="115"/>
      <c r="FQ46" s="115"/>
      <c r="FR46" s="115"/>
      <c r="FS46" s="115"/>
      <c r="FT46" s="115"/>
      <c r="FU46" s="115"/>
      <c r="FV46" s="115"/>
      <c r="FW46" s="115"/>
      <c r="FX46" s="115"/>
      <c r="FY46" s="115"/>
      <c r="FZ46" s="115"/>
      <c r="GA46" s="115"/>
      <c r="GB46" s="115"/>
      <c r="GC46" s="115"/>
      <c r="GD46" s="115"/>
      <c r="GE46" s="115"/>
      <c r="GF46" s="115"/>
      <c r="GG46" s="115"/>
      <c r="GH46" s="115"/>
      <c r="GI46" s="115"/>
      <c r="GJ46" s="115"/>
      <c r="GK46" s="115"/>
      <c r="GL46" s="115"/>
      <c r="GM46" s="115"/>
      <c r="GN46" s="115"/>
      <c r="GO46" s="115"/>
      <c r="GP46" s="115"/>
      <c r="GQ46" s="115"/>
      <c r="GR46" s="116"/>
      <c r="GS46" s="117"/>
      <c r="GT46" s="223"/>
      <c r="GU46" s="226"/>
      <c r="GV46" s="229"/>
      <c r="GW46" s="115"/>
      <c r="GX46" s="115"/>
      <c r="GY46" s="115"/>
      <c r="GZ46" s="115"/>
      <c r="HA46" s="115"/>
      <c r="HB46" s="115"/>
      <c r="HC46" s="115"/>
      <c r="HD46" s="115"/>
      <c r="HE46" s="115"/>
      <c r="HF46" s="115"/>
      <c r="HG46" s="115"/>
      <c r="HH46" s="115"/>
      <c r="HI46" s="115"/>
      <c r="HJ46" s="115"/>
      <c r="HK46" s="115"/>
      <c r="HL46" s="115"/>
      <c r="HM46" s="115"/>
      <c r="HN46" s="115"/>
      <c r="HO46" s="115"/>
      <c r="HP46" s="115"/>
      <c r="HQ46" s="115"/>
      <c r="HR46" s="115"/>
      <c r="HS46" s="115"/>
      <c r="HT46" s="115"/>
      <c r="HU46" s="115"/>
      <c r="HV46" s="115"/>
      <c r="HW46" s="115"/>
      <c r="HX46" s="115"/>
      <c r="HY46" s="115"/>
      <c r="HZ46" s="115"/>
      <c r="IA46" s="115"/>
      <c r="IB46" s="105"/>
      <c r="IC46" s="115"/>
      <c r="ID46" s="115"/>
      <c r="IE46" s="115"/>
      <c r="IF46" s="115"/>
      <c r="IG46" s="115"/>
      <c r="IH46" s="115"/>
      <c r="II46" s="115"/>
      <c r="IJ46" s="115"/>
      <c r="IK46" s="115"/>
      <c r="IL46" s="115"/>
      <c r="IM46" s="115"/>
      <c r="IN46" s="115"/>
      <c r="IO46" s="115"/>
      <c r="IP46" s="115"/>
      <c r="IQ46" s="115"/>
      <c r="IR46" s="115"/>
      <c r="IS46" s="115"/>
      <c r="IT46" s="115"/>
      <c r="IU46" s="115"/>
      <c r="IV46" s="115"/>
      <c r="IW46" s="115"/>
      <c r="IX46" s="115"/>
      <c r="IY46" s="115"/>
      <c r="IZ46" s="115"/>
      <c r="JA46" s="115"/>
      <c r="JB46" s="115"/>
      <c r="JC46" s="115"/>
      <c r="JD46" s="115"/>
      <c r="JE46" s="115"/>
      <c r="JF46" s="115"/>
      <c r="JG46" s="116"/>
      <c r="JH46" s="117"/>
      <c r="JI46" s="223"/>
      <c r="JJ46" s="226"/>
      <c r="JK46" s="229"/>
      <c r="JL46" s="115"/>
      <c r="JM46" s="115"/>
      <c r="JN46" s="115"/>
      <c r="JO46" s="115"/>
      <c r="JP46" s="115"/>
      <c r="JQ46" s="115"/>
      <c r="JR46" s="115"/>
      <c r="JS46" s="115"/>
      <c r="JT46" s="115"/>
      <c r="JU46" s="115"/>
      <c r="JV46" s="115"/>
      <c r="JW46" s="115"/>
      <c r="JX46" s="115"/>
      <c r="JY46" s="115"/>
      <c r="JZ46" s="115"/>
      <c r="KA46" s="115"/>
      <c r="KB46" s="115"/>
      <c r="KC46" s="115"/>
      <c r="KD46" s="115"/>
      <c r="KE46" s="115"/>
      <c r="KF46" s="115"/>
      <c r="KG46" s="115"/>
      <c r="KH46" s="115"/>
      <c r="KI46" s="115"/>
      <c r="KJ46" s="115"/>
      <c r="KK46" s="115"/>
      <c r="KL46" s="115"/>
      <c r="KM46" s="115"/>
      <c r="KN46" s="115"/>
      <c r="KO46" s="115"/>
      <c r="KP46" s="115"/>
      <c r="KQ46" s="105"/>
      <c r="KR46" s="115"/>
      <c r="KS46" s="115"/>
      <c r="KT46" s="115"/>
      <c r="KU46" s="115"/>
      <c r="KV46" s="115"/>
      <c r="KW46" s="115"/>
      <c r="KX46" s="115"/>
      <c r="KY46" s="115"/>
      <c r="KZ46" s="115"/>
      <c r="LA46" s="115"/>
      <c r="LB46" s="115"/>
      <c r="LC46" s="115"/>
      <c r="LD46" s="115"/>
      <c r="LE46" s="115"/>
      <c r="LF46" s="115"/>
      <c r="LG46" s="115"/>
      <c r="LH46" s="115"/>
      <c r="LI46" s="115"/>
      <c r="LJ46" s="115"/>
      <c r="LK46" s="115"/>
      <c r="LL46" s="115"/>
      <c r="LM46" s="115"/>
      <c r="LN46" s="115"/>
      <c r="LO46" s="115"/>
      <c r="LP46" s="115"/>
      <c r="LQ46" s="115"/>
      <c r="LR46" s="115"/>
      <c r="LS46" s="115"/>
      <c r="LT46" s="115"/>
      <c r="LU46" s="115"/>
      <c r="LV46" s="116"/>
      <c r="LW46" s="117"/>
      <c r="LX46" s="223"/>
      <c r="LY46" s="226"/>
      <c r="LZ46" s="229"/>
      <c r="MA46" s="115"/>
      <c r="MB46" s="115"/>
      <c r="MC46" s="115"/>
      <c r="MD46" s="115"/>
      <c r="ME46" s="115"/>
      <c r="MF46" s="115"/>
      <c r="MG46" s="115"/>
      <c r="MH46" s="115"/>
      <c r="MI46" s="115"/>
      <c r="MJ46" s="115"/>
      <c r="MK46" s="115"/>
      <c r="ML46" s="115"/>
      <c r="MM46" s="115"/>
      <c r="MN46" s="115"/>
      <c r="MO46" s="115"/>
      <c r="MP46" s="115"/>
      <c r="MQ46" s="115"/>
      <c r="MR46" s="115"/>
      <c r="MS46" s="115"/>
      <c r="MT46" s="115"/>
      <c r="MU46" s="115"/>
      <c r="MV46" s="115"/>
      <c r="MW46" s="115"/>
      <c r="MX46" s="115"/>
      <c r="MY46" s="115"/>
      <c r="MZ46" s="115"/>
      <c r="NA46" s="115"/>
      <c r="NB46" s="115"/>
      <c r="NC46" s="115"/>
      <c r="ND46" s="115"/>
      <c r="NE46" s="115"/>
      <c r="NF46" s="105"/>
      <c r="NG46" s="115"/>
      <c r="NH46" s="115"/>
      <c r="NI46" s="115"/>
      <c r="NJ46" s="115"/>
      <c r="NK46" s="115"/>
      <c r="NL46" s="115"/>
      <c r="NM46" s="115"/>
      <c r="NN46" s="115"/>
      <c r="NO46" s="115"/>
      <c r="NP46" s="115"/>
      <c r="NQ46" s="115"/>
      <c r="NR46" s="115"/>
      <c r="NS46" s="115"/>
      <c r="NT46" s="115"/>
      <c r="NU46" s="115"/>
      <c r="NV46" s="115"/>
      <c r="NW46" s="115"/>
      <c r="NX46" s="115"/>
      <c r="NY46" s="115"/>
      <c r="NZ46" s="115"/>
      <c r="OA46" s="115"/>
      <c r="OB46" s="115"/>
      <c r="OC46" s="115"/>
      <c r="OD46" s="115"/>
      <c r="OE46" s="115"/>
      <c r="OF46" s="115"/>
      <c r="OG46" s="115"/>
      <c r="OH46" s="115"/>
      <c r="OI46" s="115"/>
      <c r="OJ46" s="115"/>
      <c r="OK46" s="115"/>
      <c r="OL46" s="92"/>
    </row>
    <row r="47" spans="1:402">
      <c r="A47" s="221"/>
      <c r="B47" s="224" t="str">
        <f t="shared" ref="B47" si="76">IF(COUNTA(D48:BN48) = 0, "", SUBTOTAL(3, D48:BN48))</f>
        <v/>
      </c>
      <c r="C47" s="227"/>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0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6"/>
      <c r="BO47" s="117"/>
      <c r="BP47" s="221"/>
      <c r="BQ47" s="224" t="str">
        <f t="shared" ref="BQ47" si="77">IF(COUNTA(BS48:EC48) = 0, "", SUBTOTAL(3, BS48:EC48))</f>
        <v/>
      </c>
      <c r="BR47" s="227"/>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0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6"/>
      <c r="ED47" s="118"/>
      <c r="EE47" s="221"/>
      <c r="EF47" s="224" t="str">
        <f t="shared" ref="EF47" si="78">IF(COUNTA(EH48:GR48) = 0, "", SUBTOTAL(3, EH48:GR48))</f>
        <v/>
      </c>
      <c r="EG47" s="227"/>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0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6"/>
      <c r="GS47" s="117"/>
      <c r="GT47" s="221"/>
      <c r="GU47" s="224" t="str">
        <f t="shared" ref="GU47" si="79">IF(COUNTA(GW48:JG48) = 0, "", SUBTOTAL(3, GW48:JG48))</f>
        <v/>
      </c>
      <c r="GV47" s="227"/>
      <c r="GW47" s="115"/>
      <c r="GX47" s="115"/>
      <c r="GY47" s="115"/>
      <c r="GZ47" s="115"/>
      <c r="HA47" s="115"/>
      <c r="HB47" s="115"/>
      <c r="HC47" s="115"/>
      <c r="HD47" s="115"/>
      <c r="HE47" s="115"/>
      <c r="HF47" s="115"/>
      <c r="HG47" s="115"/>
      <c r="HH47" s="115"/>
      <c r="HI47" s="115"/>
      <c r="HJ47" s="115"/>
      <c r="HK47" s="115"/>
      <c r="HL47" s="115"/>
      <c r="HM47" s="115"/>
      <c r="HN47" s="115"/>
      <c r="HO47" s="115"/>
      <c r="HP47" s="115"/>
      <c r="HQ47" s="115"/>
      <c r="HR47" s="115"/>
      <c r="HS47" s="115"/>
      <c r="HT47" s="115"/>
      <c r="HU47" s="115"/>
      <c r="HV47" s="115"/>
      <c r="HW47" s="115"/>
      <c r="HX47" s="115"/>
      <c r="HY47" s="115"/>
      <c r="HZ47" s="115"/>
      <c r="IA47" s="115"/>
      <c r="IB47" s="105"/>
      <c r="IC47" s="115"/>
      <c r="ID47" s="115"/>
      <c r="IE47" s="115"/>
      <c r="IF47" s="115"/>
      <c r="IG47" s="115"/>
      <c r="IH47" s="115"/>
      <c r="II47" s="115"/>
      <c r="IJ47" s="115"/>
      <c r="IK47" s="115"/>
      <c r="IL47" s="115"/>
      <c r="IM47" s="115"/>
      <c r="IN47" s="115"/>
      <c r="IO47" s="115"/>
      <c r="IP47" s="115"/>
      <c r="IQ47" s="115"/>
      <c r="IR47" s="115"/>
      <c r="IS47" s="115"/>
      <c r="IT47" s="115"/>
      <c r="IU47" s="115"/>
      <c r="IV47" s="115"/>
      <c r="IW47" s="115"/>
      <c r="IX47" s="115"/>
      <c r="IY47" s="115"/>
      <c r="IZ47" s="115"/>
      <c r="JA47" s="115"/>
      <c r="JB47" s="115"/>
      <c r="JC47" s="115"/>
      <c r="JD47" s="115"/>
      <c r="JE47" s="115"/>
      <c r="JF47" s="115"/>
      <c r="JG47" s="116"/>
      <c r="JH47" s="117"/>
      <c r="JI47" s="221"/>
      <c r="JJ47" s="224" t="str">
        <f t="shared" ref="JJ47" si="80">IF(COUNTA(JL48:LV48) = 0, "", SUBTOTAL(3, JL48:LV48))</f>
        <v/>
      </c>
      <c r="JK47" s="227"/>
      <c r="JL47" s="115"/>
      <c r="JM47" s="115"/>
      <c r="JN47" s="115"/>
      <c r="JO47" s="115"/>
      <c r="JP47" s="115"/>
      <c r="JQ47" s="115"/>
      <c r="JR47" s="115"/>
      <c r="JS47" s="115"/>
      <c r="JT47" s="115"/>
      <c r="JU47" s="115"/>
      <c r="JV47" s="115"/>
      <c r="JW47" s="115"/>
      <c r="JX47" s="115"/>
      <c r="JY47" s="115"/>
      <c r="JZ47" s="115"/>
      <c r="KA47" s="115"/>
      <c r="KB47" s="115"/>
      <c r="KC47" s="115"/>
      <c r="KD47" s="115"/>
      <c r="KE47" s="115"/>
      <c r="KF47" s="115"/>
      <c r="KG47" s="115"/>
      <c r="KH47" s="115"/>
      <c r="KI47" s="115"/>
      <c r="KJ47" s="115"/>
      <c r="KK47" s="115"/>
      <c r="KL47" s="115"/>
      <c r="KM47" s="115"/>
      <c r="KN47" s="115"/>
      <c r="KO47" s="115"/>
      <c r="KP47" s="115"/>
      <c r="KQ47" s="105"/>
      <c r="KR47" s="115"/>
      <c r="KS47" s="115"/>
      <c r="KT47" s="115"/>
      <c r="KU47" s="115"/>
      <c r="KV47" s="115"/>
      <c r="KW47" s="115"/>
      <c r="KX47" s="115"/>
      <c r="KY47" s="115"/>
      <c r="KZ47" s="115"/>
      <c r="LA47" s="115"/>
      <c r="LB47" s="115"/>
      <c r="LC47" s="115"/>
      <c r="LD47" s="115"/>
      <c r="LE47" s="115"/>
      <c r="LF47" s="115"/>
      <c r="LG47" s="115"/>
      <c r="LH47" s="115"/>
      <c r="LI47" s="115"/>
      <c r="LJ47" s="115"/>
      <c r="LK47" s="115"/>
      <c r="LL47" s="115"/>
      <c r="LM47" s="115"/>
      <c r="LN47" s="115"/>
      <c r="LO47" s="115"/>
      <c r="LP47" s="115"/>
      <c r="LQ47" s="115"/>
      <c r="LR47" s="115"/>
      <c r="LS47" s="115"/>
      <c r="LT47" s="115"/>
      <c r="LU47" s="115"/>
      <c r="LV47" s="116"/>
      <c r="LW47" s="117"/>
      <c r="LX47" s="221"/>
      <c r="LY47" s="224" t="str">
        <f t="shared" ref="LY47" si="81">IF(COUNTA(MA48:OK48) = 0, "", SUBTOTAL(3, MA48:OK48))</f>
        <v/>
      </c>
      <c r="LZ47" s="227"/>
      <c r="MA47" s="115"/>
      <c r="MB47" s="115"/>
      <c r="MC47" s="115"/>
      <c r="MD47" s="115"/>
      <c r="ME47" s="115"/>
      <c r="MF47" s="115"/>
      <c r="MG47" s="115"/>
      <c r="MH47" s="115"/>
      <c r="MI47" s="115"/>
      <c r="MJ47" s="115"/>
      <c r="MK47" s="115"/>
      <c r="ML47" s="115"/>
      <c r="MM47" s="115"/>
      <c r="MN47" s="115"/>
      <c r="MO47" s="115"/>
      <c r="MP47" s="115"/>
      <c r="MQ47" s="115"/>
      <c r="MR47" s="115"/>
      <c r="MS47" s="115"/>
      <c r="MT47" s="115"/>
      <c r="MU47" s="115"/>
      <c r="MV47" s="115"/>
      <c r="MW47" s="115"/>
      <c r="MX47" s="115"/>
      <c r="MY47" s="115"/>
      <c r="MZ47" s="115"/>
      <c r="NA47" s="115"/>
      <c r="NB47" s="115"/>
      <c r="NC47" s="115"/>
      <c r="ND47" s="115"/>
      <c r="NE47" s="115"/>
      <c r="NF47" s="105"/>
      <c r="NG47" s="115"/>
      <c r="NH47" s="115"/>
      <c r="NI47" s="115"/>
      <c r="NJ47" s="115"/>
      <c r="NK47" s="115"/>
      <c r="NL47" s="115"/>
      <c r="NM47" s="115"/>
      <c r="NN47" s="115"/>
      <c r="NO47" s="115"/>
      <c r="NP47" s="115"/>
      <c r="NQ47" s="115"/>
      <c r="NR47" s="115"/>
      <c r="NS47" s="115"/>
      <c r="NT47" s="115"/>
      <c r="NU47" s="115"/>
      <c r="NV47" s="115"/>
      <c r="NW47" s="115"/>
      <c r="NX47" s="115"/>
      <c r="NY47" s="115"/>
      <c r="NZ47" s="115"/>
      <c r="OA47" s="115"/>
      <c r="OB47" s="115"/>
      <c r="OC47" s="115"/>
      <c r="OD47" s="115"/>
      <c r="OE47" s="115"/>
      <c r="OF47" s="115"/>
      <c r="OG47" s="115"/>
      <c r="OH47" s="115"/>
      <c r="OI47" s="115"/>
      <c r="OJ47" s="115"/>
      <c r="OK47" s="115"/>
      <c r="OL47" s="92"/>
    </row>
    <row r="48" spans="1:402">
      <c r="A48" s="222"/>
      <c r="B48" s="225"/>
      <c r="C48" s="228"/>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0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6"/>
      <c r="BO48" s="117"/>
      <c r="BP48" s="222"/>
      <c r="BQ48" s="225"/>
      <c r="BR48" s="228"/>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0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6"/>
      <c r="ED48" s="118"/>
      <c r="EE48" s="222"/>
      <c r="EF48" s="225"/>
      <c r="EG48" s="228"/>
      <c r="EH48" s="115"/>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0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6"/>
      <c r="GS48" s="117"/>
      <c r="GT48" s="222"/>
      <c r="GU48" s="225"/>
      <c r="GV48" s="228"/>
      <c r="GW48" s="115"/>
      <c r="GX48" s="115"/>
      <c r="GY48" s="115"/>
      <c r="GZ48" s="115"/>
      <c r="HA48" s="115"/>
      <c r="HB48" s="115"/>
      <c r="HC48" s="115"/>
      <c r="HD48" s="115"/>
      <c r="HE48" s="115"/>
      <c r="HF48" s="115"/>
      <c r="HG48" s="115"/>
      <c r="HH48" s="115"/>
      <c r="HI48" s="115"/>
      <c r="HJ48" s="115"/>
      <c r="HK48" s="115"/>
      <c r="HL48" s="115"/>
      <c r="HM48" s="115"/>
      <c r="HN48" s="115"/>
      <c r="HO48" s="115"/>
      <c r="HP48" s="115"/>
      <c r="HQ48" s="115"/>
      <c r="HR48" s="115"/>
      <c r="HS48" s="115"/>
      <c r="HT48" s="115"/>
      <c r="HU48" s="115"/>
      <c r="HV48" s="115"/>
      <c r="HW48" s="115"/>
      <c r="HX48" s="115"/>
      <c r="HY48" s="115"/>
      <c r="HZ48" s="115"/>
      <c r="IA48" s="115"/>
      <c r="IB48" s="105"/>
      <c r="IC48" s="115"/>
      <c r="ID48" s="115"/>
      <c r="IE48" s="115"/>
      <c r="IF48" s="115"/>
      <c r="IG48" s="115"/>
      <c r="IH48" s="115"/>
      <c r="II48" s="115"/>
      <c r="IJ48" s="115"/>
      <c r="IK48" s="115"/>
      <c r="IL48" s="115"/>
      <c r="IM48" s="115"/>
      <c r="IN48" s="115"/>
      <c r="IO48" s="115"/>
      <c r="IP48" s="115"/>
      <c r="IQ48" s="115"/>
      <c r="IR48" s="115"/>
      <c r="IS48" s="115"/>
      <c r="IT48" s="115"/>
      <c r="IU48" s="115"/>
      <c r="IV48" s="115"/>
      <c r="IW48" s="115"/>
      <c r="IX48" s="115"/>
      <c r="IY48" s="115"/>
      <c r="IZ48" s="115"/>
      <c r="JA48" s="115"/>
      <c r="JB48" s="115"/>
      <c r="JC48" s="115"/>
      <c r="JD48" s="115"/>
      <c r="JE48" s="115"/>
      <c r="JF48" s="115"/>
      <c r="JG48" s="116"/>
      <c r="JH48" s="117"/>
      <c r="JI48" s="222"/>
      <c r="JJ48" s="225"/>
      <c r="JK48" s="228"/>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c r="KJ48" s="115"/>
      <c r="KK48" s="115"/>
      <c r="KL48" s="115"/>
      <c r="KM48" s="115"/>
      <c r="KN48" s="115"/>
      <c r="KO48" s="115"/>
      <c r="KP48" s="115"/>
      <c r="KQ48" s="105"/>
      <c r="KR48" s="115"/>
      <c r="KS48" s="115"/>
      <c r="KT48" s="115"/>
      <c r="KU48" s="115"/>
      <c r="KV48" s="115"/>
      <c r="KW48" s="115"/>
      <c r="KX48" s="115"/>
      <c r="KY48" s="115"/>
      <c r="KZ48" s="115"/>
      <c r="LA48" s="115"/>
      <c r="LB48" s="115"/>
      <c r="LC48" s="115"/>
      <c r="LD48" s="115"/>
      <c r="LE48" s="115"/>
      <c r="LF48" s="115"/>
      <c r="LG48" s="115"/>
      <c r="LH48" s="115"/>
      <c r="LI48" s="115"/>
      <c r="LJ48" s="115"/>
      <c r="LK48" s="115"/>
      <c r="LL48" s="115"/>
      <c r="LM48" s="115"/>
      <c r="LN48" s="115"/>
      <c r="LO48" s="115"/>
      <c r="LP48" s="115"/>
      <c r="LQ48" s="115"/>
      <c r="LR48" s="115"/>
      <c r="LS48" s="115"/>
      <c r="LT48" s="115"/>
      <c r="LU48" s="115"/>
      <c r="LV48" s="116"/>
      <c r="LW48" s="117"/>
      <c r="LX48" s="222"/>
      <c r="LY48" s="225"/>
      <c r="LZ48" s="228"/>
      <c r="MA48" s="115"/>
      <c r="MB48" s="115"/>
      <c r="MC48" s="115"/>
      <c r="MD48" s="115"/>
      <c r="ME48" s="115"/>
      <c r="MF48" s="115"/>
      <c r="MG48" s="115"/>
      <c r="MH48" s="115"/>
      <c r="MI48" s="115"/>
      <c r="MJ48" s="115"/>
      <c r="MK48" s="115"/>
      <c r="ML48" s="115"/>
      <c r="MM48" s="115"/>
      <c r="MN48" s="115"/>
      <c r="MO48" s="115"/>
      <c r="MP48" s="115"/>
      <c r="MQ48" s="115"/>
      <c r="MR48" s="115"/>
      <c r="MS48" s="115"/>
      <c r="MT48" s="115"/>
      <c r="MU48" s="115"/>
      <c r="MV48" s="115"/>
      <c r="MW48" s="115"/>
      <c r="MX48" s="115"/>
      <c r="MY48" s="115"/>
      <c r="MZ48" s="115"/>
      <c r="NA48" s="115"/>
      <c r="NB48" s="115"/>
      <c r="NC48" s="115"/>
      <c r="ND48" s="115"/>
      <c r="NE48" s="115"/>
      <c r="NF48" s="105"/>
      <c r="NG48" s="115"/>
      <c r="NH48" s="115"/>
      <c r="NI48" s="115"/>
      <c r="NJ48" s="115"/>
      <c r="NK48" s="115"/>
      <c r="NL48" s="115"/>
      <c r="NM48" s="115"/>
      <c r="NN48" s="115"/>
      <c r="NO48" s="115"/>
      <c r="NP48" s="115"/>
      <c r="NQ48" s="115"/>
      <c r="NR48" s="115"/>
      <c r="NS48" s="115"/>
      <c r="NT48" s="115"/>
      <c r="NU48" s="115"/>
      <c r="NV48" s="115"/>
      <c r="NW48" s="115"/>
      <c r="NX48" s="115"/>
      <c r="NY48" s="115"/>
      <c r="NZ48" s="115"/>
      <c r="OA48" s="115"/>
      <c r="OB48" s="115"/>
      <c r="OC48" s="115"/>
      <c r="OD48" s="115"/>
      <c r="OE48" s="115"/>
      <c r="OF48" s="115"/>
      <c r="OG48" s="115"/>
      <c r="OH48" s="115"/>
      <c r="OI48" s="115"/>
      <c r="OJ48" s="115"/>
      <c r="OK48" s="115"/>
      <c r="OL48" s="92"/>
    </row>
    <row r="49" spans="1:402">
      <c r="A49" s="223"/>
      <c r="B49" s="226"/>
      <c r="C49" s="229"/>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0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6"/>
      <c r="BO49" s="117"/>
      <c r="BP49" s="223"/>
      <c r="BQ49" s="226"/>
      <c r="BR49" s="229"/>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0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6"/>
      <c r="ED49" s="118"/>
      <c r="EE49" s="223"/>
      <c r="EF49" s="226"/>
      <c r="EG49" s="229"/>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05"/>
      <c r="FN49" s="115"/>
      <c r="FO49" s="115"/>
      <c r="FP49" s="115"/>
      <c r="FQ49" s="115"/>
      <c r="FR49" s="115"/>
      <c r="FS49" s="115"/>
      <c r="FT49" s="115"/>
      <c r="FU49" s="115"/>
      <c r="FV49" s="115"/>
      <c r="FW49" s="115"/>
      <c r="FX49" s="115"/>
      <c r="FY49" s="115"/>
      <c r="FZ49" s="115"/>
      <c r="GA49" s="115"/>
      <c r="GB49" s="115"/>
      <c r="GC49" s="115"/>
      <c r="GD49" s="115"/>
      <c r="GE49" s="115"/>
      <c r="GF49" s="115"/>
      <c r="GG49" s="115"/>
      <c r="GH49" s="115"/>
      <c r="GI49" s="115"/>
      <c r="GJ49" s="115"/>
      <c r="GK49" s="115"/>
      <c r="GL49" s="115"/>
      <c r="GM49" s="115"/>
      <c r="GN49" s="115"/>
      <c r="GO49" s="115"/>
      <c r="GP49" s="115"/>
      <c r="GQ49" s="115"/>
      <c r="GR49" s="116"/>
      <c r="GS49" s="117"/>
      <c r="GT49" s="223"/>
      <c r="GU49" s="226"/>
      <c r="GV49" s="229"/>
      <c r="GW49" s="115"/>
      <c r="GX49" s="115"/>
      <c r="GY49" s="115"/>
      <c r="GZ49" s="115"/>
      <c r="HA49" s="115"/>
      <c r="HB49" s="115"/>
      <c r="HC49" s="115"/>
      <c r="HD49" s="115"/>
      <c r="HE49" s="115"/>
      <c r="HF49" s="115"/>
      <c r="HG49" s="115"/>
      <c r="HH49" s="115"/>
      <c r="HI49" s="115"/>
      <c r="HJ49" s="115"/>
      <c r="HK49" s="115"/>
      <c r="HL49" s="115"/>
      <c r="HM49" s="115"/>
      <c r="HN49" s="115"/>
      <c r="HO49" s="115"/>
      <c r="HP49" s="115"/>
      <c r="HQ49" s="115"/>
      <c r="HR49" s="115"/>
      <c r="HS49" s="115"/>
      <c r="HT49" s="115"/>
      <c r="HU49" s="115"/>
      <c r="HV49" s="115"/>
      <c r="HW49" s="115"/>
      <c r="HX49" s="115"/>
      <c r="HY49" s="115"/>
      <c r="HZ49" s="115"/>
      <c r="IA49" s="115"/>
      <c r="IB49" s="105"/>
      <c r="IC49" s="115"/>
      <c r="ID49" s="115"/>
      <c r="IE49" s="115"/>
      <c r="IF49" s="115"/>
      <c r="IG49" s="115"/>
      <c r="IH49" s="115"/>
      <c r="II49" s="115"/>
      <c r="IJ49" s="115"/>
      <c r="IK49" s="115"/>
      <c r="IL49" s="115"/>
      <c r="IM49" s="115"/>
      <c r="IN49" s="115"/>
      <c r="IO49" s="115"/>
      <c r="IP49" s="115"/>
      <c r="IQ49" s="115"/>
      <c r="IR49" s="115"/>
      <c r="IS49" s="115"/>
      <c r="IT49" s="115"/>
      <c r="IU49" s="115"/>
      <c r="IV49" s="115"/>
      <c r="IW49" s="115"/>
      <c r="IX49" s="115"/>
      <c r="IY49" s="115"/>
      <c r="IZ49" s="115"/>
      <c r="JA49" s="115"/>
      <c r="JB49" s="115"/>
      <c r="JC49" s="115"/>
      <c r="JD49" s="115"/>
      <c r="JE49" s="115"/>
      <c r="JF49" s="115"/>
      <c r="JG49" s="116"/>
      <c r="JH49" s="117"/>
      <c r="JI49" s="223"/>
      <c r="JJ49" s="226"/>
      <c r="JK49" s="229"/>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c r="KJ49" s="115"/>
      <c r="KK49" s="115"/>
      <c r="KL49" s="115"/>
      <c r="KM49" s="115"/>
      <c r="KN49" s="115"/>
      <c r="KO49" s="115"/>
      <c r="KP49" s="115"/>
      <c r="KQ49" s="105"/>
      <c r="KR49" s="115"/>
      <c r="KS49" s="115"/>
      <c r="KT49" s="115"/>
      <c r="KU49" s="115"/>
      <c r="KV49" s="115"/>
      <c r="KW49" s="115"/>
      <c r="KX49" s="115"/>
      <c r="KY49" s="115"/>
      <c r="KZ49" s="115"/>
      <c r="LA49" s="115"/>
      <c r="LB49" s="115"/>
      <c r="LC49" s="115"/>
      <c r="LD49" s="115"/>
      <c r="LE49" s="115"/>
      <c r="LF49" s="115"/>
      <c r="LG49" s="115"/>
      <c r="LH49" s="115"/>
      <c r="LI49" s="115"/>
      <c r="LJ49" s="115"/>
      <c r="LK49" s="115"/>
      <c r="LL49" s="115"/>
      <c r="LM49" s="115"/>
      <c r="LN49" s="115"/>
      <c r="LO49" s="115"/>
      <c r="LP49" s="115"/>
      <c r="LQ49" s="115"/>
      <c r="LR49" s="115"/>
      <c r="LS49" s="115"/>
      <c r="LT49" s="115"/>
      <c r="LU49" s="115"/>
      <c r="LV49" s="116"/>
      <c r="LW49" s="117"/>
      <c r="LX49" s="223"/>
      <c r="LY49" s="226"/>
      <c r="LZ49" s="229"/>
      <c r="MA49" s="115"/>
      <c r="MB49" s="115"/>
      <c r="MC49" s="115"/>
      <c r="MD49" s="115"/>
      <c r="ME49" s="115"/>
      <c r="MF49" s="115"/>
      <c r="MG49" s="115"/>
      <c r="MH49" s="115"/>
      <c r="MI49" s="115"/>
      <c r="MJ49" s="115"/>
      <c r="MK49" s="115"/>
      <c r="ML49" s="115"/>
      <c r="MM49" s="115"/>
      <c r="MN49" s="115"/>
      <c r="MO49" s="115"/>
      <c r="MP49" s="115"/>
      <c r="MQ49" s="115"/>
      <c r="MR49" s="115"/>
      <c r="MS49" s="115"/>
      <c r="MT49" s="115"/>
      <c r="MU49" s="115"/>
      <c r="MV49" s="115"/>
      <c r="MW49" s="115"/>
      <c r="MX49" s="115"/>
      <c r="MY49" s="115"/>
      <c r="MZ49" s="115"/>
      <c r="NA49" s="115"/>
      <c r="NB49" s="115"/>
      <c r="NC49" s="115"/>
      <c r="ND49" s="115"/>
      <c r="NE49" s="115"/>
      <c r="NF49" s="105"/>
      <c r="NG49" s="115"/>
      <c r="NH49" s="115"/>
      <c r="NI49" s="115"/>
      <c r="NJ49" s="115"/>
      <c r="NK49" s="115"/>
      <c r="NL49" s="115"/>
      <c r="NM49" s="115"/>
      <c r="NN49" s="115"/>
      <c r="NO49" s="115"/>
      <c r="NP49" s="115"/>
      <c r="NQ49" s="115"/>
      <c r="NR49" s="115"/>
      <c r="NS49" s="115"/>
      <c r="NT49" s="115"/>
      <c r="NU49" s="115"/>
      <c r="NV49" s="115"/>
      <c r="NW49" s="115"/>
      <c r="NX49" s="115"/>
      <c r="NY49" s="115"/>
      <c r="NZ49" s="115"/>
      <c r="OA49" s="115"/>
      <c r="OB49" s="115"/>
      <c r="OC49" s="115"/>
      <c r="OD49" s="115"/>
      <c r="OE49" s="115"/>
      <c r="OF49" s="115"/>
      <c r="OG49" s="115"/>
      <c r="OH49" s="115"/>
      <c r="OI49" s="115"/>
      <c r="OJ49" s="115"/>
      <c r="OK49" s="115"/>
      <c r="OL49" s="92"/>
    </row>
    <row r="50" spans="1:402">
      <c r="A50" s="221"/>
      <c r="B50" s="224" t="str">
        <f t="shared" ref="B50" si="82">IF(COUNTA(D51:BN51) = 0, "", SUBTOTAL(3, D51:BN51))</f>
        <v/>
      </c>
      <c r="C50" s="227"/>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0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6"/>
      <c r="BO50" s="117"/>
      <c r="BP50" s="221"/>
      <c r="BQ50" s="224" t="str">
        <f t="shared" ref="BQ50" si="83">IF(COUNTA(BS51:EC51) = 0, "", SUBTOTAL(3, BS51:EC51))</f>
        <v/>
      </c>
      <c r="BR50" s="227"/>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0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6"/>
      <c r="ED50" s="118"/>
      <c r="EE50" s="221"/>
      <c r="EF50" s="224" t="str">
        <f t="shared" ref="EF50" si="84">IF(COUNTA(EH51:GR51) = 0, "", SUBTOTAL(3, EH51:GR51))</f>
        <v/>
      </c>
      <c r="EG50" s="227"/>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05"/>
      <c r="FN50" s="115"/>
      <c r="FO50" s="115"/>
      <c r="FP50" s="115"/>
      <c r="FQ50" s="115"/>
      <c r="FR50" s="115"/>
      <c r="FS50" s="115"/>
      <c r="FT50" s="115"/>
      <c r="FU50" s="115"/>
      <c r="FV50" s="115"/>
      <c r="FW50" s="115"/>
      <c r="FX50" s="115"/>
      <c r="FY50" s="115"/>
      <c r="FZ50" s="115"/>
      <c r="GA50" s="115"/>
      <c r="GB50" s="115"/>
      <c r="GC50" s="115"/>
      <c r="GD50" s="115"/>
      <c r="GE50" s="115"/>
      <c r="GF50" s="115"/>
      <c r="GG50" s="115"/>
      <c r="GH50" s="115"/>
      <c r="GI50" s="115"/>
      <c r="GJ50" s="115"/>
      <c r="GK50" s="115"/>
      <c r="GL50" s="115"/>
      <c r="GM50" s="115"/>
      <c r="GN50" s="115"/>
      <c r="GO50" s="115"/>
      <c r="GP50" s="115"/>
      <c r="GQ50" s="115"/>
      <c r="GR50" s="116"/>
      <c r="GS50" s="117"/>
      <c r="GT50" s="221"/>
      <c r="GU50" s="224" t="str">
        <f t="shared" ref="GU50" si="85">IF(COUNTA(GW51:JG51) = 0, "", SUBTOTAL(3, GW51:JG51))</f>
        <v/>
      </c>
      <c r="GV50" s="227"/>
      <c r="GW50" s="115"/>
      <c r="GX50" s="115"/>
      <c r="GY50" s="115"/>
      <c r="GZ50" s="115"/>
      <c r="HA50" s="115"/>
      <c r="HB50" s="115"/>
      <c r="HC50" s="115"/>
      <c r="HD50" s="115"/>
      <c r="HE50" s="115"/>
      <c r="HF50" s="115"/>
      <c r="HG50" s="115"/>
      <c r="HH50" s="115"/>
      <c r="HI50" s="115"/>
      <c r="HJ50" s="115"/>
      <c r="HK50" s="115"/>
      <c r="HL50" s="115"/>
      <c r="HM50" s="115"/>
      <c r="HN50" s="115"/>
      <c r="HO50" s="115"/>
      <c r="HP50" s="115"/>
      <c r="HQ50" s="115"/>
      <c r="HR50" s="115"/>
      <c r="HS50" s="115"/>
      <c r="HT50" s="115"/>
      <c r="HU50" s="115"/>
      <c r="HV50" s="115"/>
      <c r="HW50" s="115"/>
      <c r="HX50" s="115"/>
      <c r="HY50" s="115"/>
      <c r="HZ50" s="115"/>
      <c r="IA50" s="115"/>
      <c r="IB50" s="105"/>
      <c r="IC50" s="115"/>
      <c r="ID50" s="115"/>
      <c r="IE50" s="115"/>
      <c r="IF50" s="115"/>
      <c r="IG50" s="115"/>
      <c r="IH50" s="115"/>
      <c r="II50" s="115"/>
      <c r="IJ50" s="115"/>
      <c r="IK50" s="115"/>
      <c r="IL50" s="115"/>
      <c r="IM50" s="115"/>
      <c r="IN50" s="115"/>
      <c r="IO50" s="115"/>
      <c r="IP50" s="115"/>
      <c r="IQ50" s="115"/>
      <c r="IR50" s="115"/>
      <c r="IS50" s="115"/>
      <c r="IT50" s="115"/>
      <c r="IU50" s="115"/>
      <c r="IV50" s="115"/>
      <c r="IW50" s="115"/>
      <c r="IX50" s="115"/>
      <c r="IY50" s="115"/>
      <c r="IZ50" s="115"/>
      <c r="JA50" s="115"/>
      <c r="JB50" s="115"/>
      <c r="JC50" s="115"/>
      <c r="JD50" s="115"/>
      <c r="JE50" s="115"/>
      <c r="JF50" s="115"/>
      <c r="JG50" s="116"/>
      <c r="JH50" s="117"/>
      <c r="JI50" s="221"/>
      <c r="JJ50" s="224" t="str">
        <f t="shared" ref="JJ50" si="86">IF(COUNTA(JL51:LV51) = 0, "", SUBTOTAL(3, JL51:LV51))</f>
        <v/>
      </c>
      <c r="JK50" s="227"/>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c r="KJ50" s="115"/>
      <c r="KK50" s="115"/>
      <c r="KL50" s="115"/>
      <c r="KM50" s="115"/>
      <c r="KN50" s="115"/>
      <c r="KO50" s="115"/>
      <c r="KP50" s="115"/>
      <c r="KQ50" s="105"/>
      <c r="KR50" s="115"/>
      <c r="KS50" s="115"/>
      <c r="KT50" s="115"/>
      <c r="KU50" s="115"/>
      <c r="KV50" s="115"/>
      <c r="KW50" s="115"/>
      <c r="KX50" s="115"/>
      <c r="KY50" s="115"/>
      <c r="KZ50" s="115"/>
      <c r="LA50" s="115"/>
      <c r="LB50" s="115"/>
      <c r="LC50" s="115"/>
      <c r="LD50" s="115"/>
      <c r="LE50" s="115"/>
      <c r="LF50" s="115"/>
      <c r="LG50" s="115"/>
      <c r="LH50" s="115"/>
      <c r="LI50" s="115"/>
      <c r="LJ50" s="115"/>
      <c r="LK50" s="115"/>
      <c r="LL50" s="115"/>
      <c r="LM50" s="115"/>
      <c r="LN50" s="115"/>
      <c r="LO50" s="115"/>
      <c r="LP50" s="115"/>
      <c r="LQ50" s="115"/>
      <c r="LR50" s="115"/>
      <c r="LS50" s="115"/>
      <c r="LT50" s="115"/>
      <c r="LU50" s="115"/>
      <c r="LV50" s="116"/>
      <c r="LW50" s="117"/>
      <c r="LX50" s="221"/>
      <c r="LY50" s="224" t="str">
        <f t="shared" ref="LY50" si="87">IF(COUNTA(MA51:OK51) = 0, "", SUBTOTAL(3, MA51:OK51))</f>
        <v/>
      </c>
      <c r="LZ50" s="227"/>
      <c r="MA50" s="115"/>
      <c r="MB50" s="115"/>
      <c r="MC50" s="115"/>
      <c r="MD50" s="115"/>
      <c r="ME50" s="115"/>
      <c r="MF50" s="115"/>
      <c r="MG50" s="115"/>
      <c r="MH50" s="115"/>
      <c r="MI50" s="115"/>
      <c r="MJ50" s="115"/>
      <c r="MK50" s="115"/>
      <c r="ML50" s="115"/>
      <c r="MM50" s="115"/>
      <c r="MN50" s="115"/>
      <c r="MO50" s="115"/>
      <c r="MP50" s="115"/>
      <c r="MQ50" s="115"/>
      <c r="MR50" s="115"/>
      <c r="MS50" s="115"/>
      <c r="MT50" s="115"/>
      <c r="MU50" s="115"/>
      <c r="MV50" s="115"/>
      <c r="MW50" s="115"/>
      <c r="MX50" s="115"/>
      <c r="MY50" s="115"/>
      <c r="MZ50" s="115"/>
      <c r="NA50" s="115"/>
      <c r="NB50" s="115"/>
      <c r="NC50" s="115"/>
      <c r="ND50" s="115"/>
      <c r="NE50" s="115"/>
      <c r="NF50" s="105"/>
      <c r="NG50" s="115"/>
      <c r="NH50" s="115"/>
      <c r="NI50" s="115"/>
      <c r="NJ50" s="115"/>
      <c r="NK50" s="115"/>
      <c r="NL50" s="115"/>
      <c r="NM50" s="115"/>
      <c r="NN50" s="115"/>
      <c r="NO50" s="115"/>
      <c r="NP50" s="115"/>
      <c r="NQ50" s="115"/>
      <c r="NR50" s="115"/>
      <c r="NS50" s="115"/>
      <c r="NT50" s="115"/>
      <c r="NU50" s="115"/>
      <c r="NV50" s="115"/>
      <c r="NW50" s="115"/>
      <c r="NX50" s="115"/>
      <c r="NY50" s="115"/>
      <c r="NZ50" s="115"/>
      <c r="OA50" s="115"/>
      <c r="OB50" s="115"/>
      <c r="OC50" s="115"/>
      <c r="OD50" s="115"/>
      <c r="OE50" s="115"/>
      <c r="OF50" s="115"/>
      <c r="OG50" s="115"/>
      <c r="OH50" s="115"/>
      <c r="OI50" s="115"/>
      <c r="OJ50" s="115"/>
      <c r="OK50" s="115"/>
      <c r="OL50" s="92"/>
    </row>
    <row r="51" spans="1:402">
      <c r="A51" s="222"/>
      <c r="B51" s="225"/>
      <c r="C51" s="228"/>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0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6"/>
      <c r="BO51" s="117"/>
      <c r="BP51" s="222"/>
      <c r="BQ51" s="225"/>
      <c r="BR51" s="228"/>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0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6"/>
      <c r="ED51" s="118"/>
      <c r="EE51" s="222"/>
      <c r="EF51" s="225"/>
      <c r="EG51" s="228"/>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0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6"/>
      <c r="GS51" s="117"/>
      <c r="GT51" s="222"/>
      <c r="GU51" s="225"/>
      <c r="GV51" s="228"/>
      <c r="GW51" s="115"/>
      <c r="GX51" s="115"/>
      <c r="GY51" s="115"/>
      <c r="GZ51" s="115"/>
      <c r="HA51" s="115"/>
      <c r="HB51" s="115"/>
      <c r="HC51" s="115"/>
      <c r="HD51" s="115"/>
      <c r="HE51" s="115"/>
      <c r="HF51" s="115"/>
      <c r="HG51" s="115"/>
      <c r="HH51" s="115"/>
      <c r="HI51" s="115"/>
      <c r="HJ51" s="115"/>
      <c r="HK51" s="115"/>
      <c r="HL51" s="115"/>
      <c r="HM51" s="115"/>
      <c r="HN51" s="115"/>
      <c r="HO51" s="115"/>
      <c r="HP51" s="115"/>
      <c r="HQ51" s="115"/>
      <c r="HR51" s="115"/>
      <c r="HS51" s="115"/>
      <c r="HT51" s="115"/>
      <c r="HU51" s="115"/>
      <c r="HV51" s="115"/>
      <c r="HW51" s="115"/>
      <c r="HX51" s="115"/>
      <c r="HY51" s="115"/>
      <c r="HZ51" s="115"/>
      <c r="IA51" s="115"/>
      <c r="IB51" s="105"/>
      <c r="IC51" s="115"/>
      <c r="ID51" s="115"/>
      <c r="IE51" s="115"/>
      <c r="IF51" s="115"/>
      <c r="IG51" s="115"/>
      <c r="IH51" s="115"/>
      <c r="II51" s="115"/>
      <c r="IJ51" s="115"/>
      <c r="IK51" s="115"/>
      <c r="IL51" s="115"/>
      <c r="IM51" s="115"/>
      <c r="IN51" s="115"/>
      <c r="IO51" s="115"/>
      <c r="IP51" s="115"/>
      <c r="IQ51" s="115"/>
      <c r="IR51" s="115"/>
      <c r="IS51" s="115"/>
      <c r="IT51" s="115"/>
      <c r="IU51" s="115"/>
      <c r="IV51" s="115"/>
      <c r="IW51" s="115"/>
      <c r="IX51" s="115"/>
      <c r="IY51" s="115"/>
      <c r="IZ51" s="115"/>
      <c r="JA51" s="115"/>
      <c r="JB51" s="115"/>
      <c r="JC51" s="115"/>
      <c r="JD51" s="115"/>
      <c r="JE51" s="115"/>
      <c r="JF51" s="115"/>
      <c r="JG51" s="116"/>
      <c r="JH51" s="117"/>
      <c r="JI51" s="222"/>
      <c r="JJ51" s="225"/>
      <c r="JK51" s="228"/>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c r="KJ51" s="115"/>
      <c r="KK51" s="115"/>
      <c r="KL51" s="115"/>
      <c r="KM51" s="115"/>
      <c r="KN51" s="115"/>
      <c r="KO51" s="115"/>
      <c r="KP51" s="115"/>
      <c r="KQ51" s="105"/>
      <c r="KR51" s="115"/>
      <c r="KS51" s="115"/>
      <c r="KT51" s="115"/>
      <c r="KU51" s="115"/>
      <c r="KV51" s="115"/>
      <c r="KW51" s="115"/>
      <c r="KX51" s="115"/>
      <c r="KY51" s="115"/>
      <c r="KZ51" s="115"/>
      <c r="LA51" s="115"/>
      <c r="LB51" s="115"/>
      <c r="LC51" s="115"/>
      <c r="LD51" s="115"/>
      <c r="LE51" s="115"/>
      <c r="LF51" s="115"/>
      <c r="LG51" s="115"/>
      <c r="LH51" s="115"/>
      <c r="LI51" s="115"/>
      <c r="LJ51" s="115"/>
      <c r="LK51" s="115"/>
      <c r="LL51" s="115"/>
      <c r="LM51" s="115"/>
      <c r="LN51" s="115"/>
      <c r="LO51" s="115"/>
      <c r="LP51" s="115"/>
      <c r="LQ51" s="115"/>
      <c r="LR51" s="115"/>
      <c r="LS51" s="115"/>
      <c r="LT51" s="115"/>
      <c r="LU51" s="115"/>
      <c r="LV51" s="116"/>
      <c r="LW51" s="117"/>
      <c r="LX51" s="222"/>
      <c r="LY51" s="225"/>
      <c r="LZ51" s="228"/>
      <c r="MA51" s="115"/>
      <c r="MB51" s="115"/>
      <c r="MC51" s="115"/>
      <c r="MD51" s="115"/>
      <c r="ME51" s="115"/>
      <c r="MF51" s="115"/>
      <c r="MG51" s="115"/>
      <c r="MH51" s="115"/>
      <c r="MI51" s="115"/>
      <c r="MJ51" s="115"/>
      <c r="MK51" s="115"/>
      <c r="ML51" s="115"/>
      <c r="MM51" s="115"/>
      <c r="MN51" s="115"/>
      <c r="MO51" s="115"/>
      <c r="MP51" s="115"/>
      <c r="MQ51" s="115"/>
      <c r="MR51" s="115"/>
      <c r="MS51" s="115"/>
      <c r="MT51" s="115"/>
      <c r="MU51" s="115"/>
      <c r="MV51" s="115"/>
      <c r="MW51" s="115"/>
      <c r="MX51" s="115"/>
      <c r="MY51" s="115"/>
      <c r="MZ51" s="115"/>
      <c r="NA51" s="115"/>
      <c r="NB51" s="115"/>
      <c r="NC51" s="115"/>
      <c r="ND51" s="115"/>
      <c r="NE51" s="115"/>
      <c r="NF51" s="105"/>
      <c r="NG51" s="115"/>
      <c r="NH51" s="115"/>
      <c r="NI51" s="115"/>
      <c r="NJ51" s="115"/>
      <c r="NK51" s="115"/>
      <c r="NL51" s="115"/>
      <c r="NM51" s="115"/>
      <c r="NN51" s="115"/>
      <c r="NO51" s="115"/>
      <c r="NP51" s="115"/>
      <c r="NQ51" s="115"/>
      <c r="NR51" s="115"/>
      <c r="NS51" s="115"/>
      <c r="NT51" s="115"/>
      <c r="NU51" s="115"/>
      <c r="NV51" s="115"/>
      <c r="NW51" s="115"/>
      <c r="NX51" s="115"/>
      <c r="NY51" s="115"/>
      <c r="NZ51" s="115"/>
      <c r="OA51" s="115"/>
      <c r="OB51" s="115"/>
      <c r="OC51" s="115"/>
      <c r="OD51" s="115"/>
      <c r="OE51" s="115"/>
      <c r="OF51" s="115"/>
      <c r="OG51" s="115"/>
      <c r="OH51" s="115"/>
      <c r="OI51" s="115"/>
      <c r="OJ51" s="115"/>
      <c r="OK51" s="115"/>
      <c r="OL51" s="92"/>
    </row>
    <row r="52" spans="1:402">
      <c r="A52" s="223"/>
      <c r="B52" s="226"/>
      <c r="C52" s="229"/>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0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6"/>
      <c r="BO52" s="117"/>
      <c r="BP52" s="223"/>
      <c r="BQ52" s="226"/>
      <c r="BR52" s="229"/>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0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6"/>
      <c r="ED52" s="118"/>
      <c r="EE52" s="223"/>
      <c r="EF52" s="226"/>
      <c r="EG52" s="229"/>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0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6"/>
      <c r="GS52" s="117"/>
      <c r="GT52" s="223"/>
      <c r="GU52" s="226"/>
      <c r="GV52" s="229"/>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05"/>
      <c r="IC52" s="115"/>
      <c r="ID52" s="115"/>
      <c r="IE52" s="115"/>
      <c r="IF52" s="115"/>
      <c r="IG52" s="115"/>
      <c r="IH52" s="115"/>
      <c r="II52" s="115"/>
      <c r="IJ52" s="115"/>
      <c r="IK52" s="115"/>
      <c r="IL52" s="115"/>
      <c r="IM52" s="115"/>
      <c r="IN52" s="115"/>
      <c r="IO52" s="115"/>
      <c r="IP52" s="115"/>
      <c r="IQ52" s="115"/>
      <c r="IR52" s="115"/>
      <c r="IS52" s="115"/>
      <c r="IT52" s="115"/>
      <c r="IU52" s="115"/>
      <c r="IV52" s="115"/>
      <c r="IW52" s="115"/>
      <c r="IX52" s="115"/>
      <c r="IY52" s="115"/>
      <c r="IZ52" s="115"/>
      <c r="JA52" s="115"/>
      <c r="JB52" s="115"/>
      <c r="JC52" s="115"/>
      <c r="JD52" s="115"/>
      <c r="JE52" s="115"/>
      <c r="JF52" s="115"/>
      <c r="JG52" s="116"/>
      <c r="JH52" s="117"/>
      <c r="JI52" s="223"/>
      <c r="JJ52" s="226"/>
      <c r="JK52" s="229"/>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0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6"/>
      <c r="LW52" s="117"/>
      <c r="LX52" s="223"/>
      <c r="LY52" s="226"/>
      <c r="LZ52" s="229"/>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05"/>
      <c r="NG52" s="115"/>
      <c r="NH52" s="115"/>
      <c r="NI52" s="115"/>
      <c r="NJ52" s="115"/>
      <c r="NK52" s="115"/>
      <c r="NL52" s="115"/>
      <c r="NM52" s="115"/>
      <c r="NN52" s="115"/>
      <c r="NO52" s="115"/>
      <c r="NP52" s="115"/>
      <c r="NQ52" s="115"/>
      <c r="NR52" s="115"/>
      <c r="NS52" s="115"/>
      <c r="NT52" s="115"/>
      <c r="NU52" s="115"/>
      <c r="NV52" s="115"/>
      <c r="NW52" s="115"/>
      <c r="NX52" s="115"/>
      <c r="NY52" s="115"/>
      <c r="NZ52" s="115"/>
      <c r="OA52" s="115"/>
      <c r="OB52" s="115"/>
      <c r="OC52" s="115"/>
      <c r="OD52" s="115"/>
      <c r="OE52" s="115"/>
      <c r="OF52" s="115"/>
      <c r="OG52" s="115"/>
      <c r="OH52" s="115"/>
      <c r="OI52" s="115"/>
      <c r="OJ52" s="115"/>
      <c r="OK52" s="115"/>
      <c r="OL52" s="92"/>
    </row>
    <row r="53" spans="1:402">
      <c r="A53" s="221"/>
      <c r="B53" s="224" t="str">
        <f t="shared" ref="B53" si="88">IF(COUNTA(D54:BN54) = 0, "", SUBTOTAL(3, D54:BN54))</f>
        <v/>
      </c>
      <c r="C53" s="227"/>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0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6"/>
      <c r="BO53" s="117"/>
      <c r="BP53" s="221"/>
      <c r="BQ53" s="224" t="str">
        <f t="shared" ref="BQ53" si="89">IF(COUNTA(BS54:EC54) = 0, "", SUBTOTAL(3, BS54:EC54))</f>
        <v/>
      </c>
      <c r="BR53" s="227"/>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0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6"/>
      <c r="ED53" s="118"/>
      <c r="EE53" s="221"/>
      <c r="EF53" s="224" t="str">
        <f t="shared" ref="EF53" si="90">IF(COUNTA(EH54:GR54) = 0, "", SUBTOTAL(3, EH54:GR54))</f>
        <v/>
      </c>
      <c r="EG53" s="227"/>
      <c r="EH53" s="115"/>
      <c r="EI53" s="115"/>
      <c r="EJ53" s="115"/>
      <c r="EK53" s="115"/>
      <c r="EL53" s="115"/>
      <c r="EM53" s="115"/>
      <c r="EN53" s="115"/>
      <c r="EO53" s="115"/>
      <c r="EP53" s="115"/>
      <c r="EQ53" s="115"/>
      <c r="ER53" s="115"/>
      <c r="ES53" s="115"/>
      <c r="ET53" s="115"/>
      <c r="EU53" s="115"/>
      <c r="EV53" s="115"/>
      <c r="EW53" s="115"/>
      <c r="EX53" s="115"/>
      <c r="EY53" s="115"/>
      <c r="EZ53" s="115"/>
      <c r="FA53" s="115"/>
      <c r="FB53" s="115"/>
      <c r="FC53" s="115"/>
      <c r="FD53" s="115"/>
      <c r="FE53" s="115"/>
      <c r="FF53" s="115"/>
      <c r="FG53" s="115"/>
      <c r="FH53" s="115"/>
      <c r="FI53" s="115"/>
      <c r="FJ53" s="115"/>
      <c r="FK53" s="115"/>
      <c r="FL53" s="115"/>
      <c r="FM53" s="105"/>
      <c r="FN53" s="115"/>
      <c r="FO53" s="115"/>
      <c r="FP53" s="115"/>
      <c r="FQ53" s="115"/>
      <c r="FR53" s="115"/>
      <c r="FS53" s="115"/>
      <c r="FT53" s="115"/>
      <c r="FU53" s="115"/>
      <c r="FV53" s="115"/>
      <c r="FW53" s="115"/>
      <c r="FX53" s="115"/>
      <c r="FY53" s="115"/>
      <c r="FZ53" s="115"/>
      <c r="GA53" s="115"/>
      <c r="GB53" s="115"/>
      <c r="GC53" s="115"/>
      <c r="GD53" s="115"/>
      <c r="GE53" s="115"/>
      <c r="GF53" s="115"/>
      <c r="GG53" s="115"/>
      <c r="GH53" s="115"/>
      <c r="GI53" s="115"/>
      <c r="GJ53" s="115"/>
      <c r="GK53" s="115"/>
      <c r="GL53" s="115"/>
      <c r="GM53" s="115"/>
      <c r="GN53" s="115"/>
      <c r="GO53" s="115"/>
      <c r="GP53" s="115"/>
      <c r="GQ53" s="115"/>
      <c r="GR53" s="116"/>
      <c r="GS53" s="117"/>
      <c r="GT53" s="221"/>
      <c r="GU53" s="224" t="str">
        <f t="shared" ref="GU53" si="91">IF(COUNTA(GW54:JG54) = 0, "", SUBTOTAL(3, GW54:JG54))</f>
        <v/>
      </c>
      <c r="GV53" s="227"/>
      <c r="GW53" s="115"/>
      <c r="GX53" s="115"/>
      <c r="GY53" s="115"/>
      <c r="GZ53" s="115"/>
      <c r="HA53" s="115"/>
      <c r="HB53" s="115"/>
      <c r="HC53" s="115"/>
      <c r="HD53" s="115"/>
      <c r="HE53" s="115"/>
      <c r="HF53" s="115"/>
      <c r="HG53" s="115"/>
      <c r="HH53" s="115"/>
      <c r="HI53" s="115"/>
      <c r="HJ53" s="115"/>
      <c r="HK53" s="115"/>
      <c r="HL53" s="115"/>
      <c r="HM53" s="115"/>
      <c r="HN53" s="115"/>
      <c r="HO53" s="115"/>
      <c r="HP53" s="115"/>
      <c r="HQ53" s="115"/>
      <c r="HR53" s="115"/>
      <c r="HS53" s="115"/>
      <c r="HT53" s="115"/>
      <c r="HU53" s="115"/>
      <c r="HV53" s="115"/>
      <c r="HW53" s="115"/>
      <c r="HX53" s="115"/>
      <c r="HY53" s="115"/>
      <c r="HZ53" s="115"/>
      <c r="IA53" s="115"/>
      <c r="IB53" s="105"/>
      <c r="IC53" s="115"/>
      <c r="ID53" s="115"/>
      <c r="IE53" s="115"/>
      <c r="IF53" s="115"/>
      <c r="IG53" s="115"/>
      <c r="IH53" s="115"/>
      <c r="II53" s="115"/>
      <c r="IJ53" s="115"/>
      <c r="IK53" s="115"/>
      <c r="IL53" s="115"/>
      <c r="IM53" s="115"/>
      <c r="IN53" s="115"/>
      <c r="IO53" s="115"/>
      <c r="IP53" s="115"/>
      <c r="IQ53" s="115"/>
      <c r="IR53" s="115"/>
      <c r="IS53" s="115"/>
      <c r="IT53" s="115"/>
      <c r="IU53" s="115"/>
      <c r="IV53" s="115"/>
      <c r="IW53" s="115"/>
      <c r="IX53" s="115"/>
      <c r="IY53" s="115"/>
      <c r="IZ53" s="115"/>
      <c r="JA53" s="115"/>
      <c r="JB53" s="115"/>
      <c r="JC53" s="115"/>
      <c r="JD53" s="115"/>
      <c r="JE53" s="115"/>
      <c r="JF53" s="115"/>
      <c r="JG53" s="116"/>
      <c r="JH53" s="117"/>
      <c r="JI53" s="221"/>
      <c r="JJ53" s="224" t="str">
        <f t="shared" ref="JJ53" si="92">IF(COUNTA(JL54:LV54) = 0, "", SUBTOTAL(3, JL54:LV54))</f>
        <v/>
      </c>
      <c r="JK53" s="227"/>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c r="KJ53" s="115"/>
      <c r="KK53" s="115"/>
      <c r="KL53" s="115"/>
      <c r="KM53" s="115"/>
      <c r="KN53" s="115"/>
      <c r="KO53" s="115"/>
      <c r="KP53" s="115"/>
      <c r="KQ53" s="105"/>
      <c r="KR53" s="115"/>
      <c r="KS53" s="115"/>
      <c r="KT53" s="115"/>
      <c r="KU53" s="115"/>
      <c r="KV53" s="115"/>
      <c r="KW53" s="115"/>
      <c r="KX53" s="115"/>
      <c r="KY53" s="115"/>
      <c r="KZ53" s="115"/>
      <c r="LA53" s="115"/>
      <c r="LB53" s="115"/>
      <c r="LC53" s="115"/>
      <c r="LD53" s="115"/>
      <c r="LE53" s="115"/>
      <c r="LF53" s="115"/>
      <c r="LG53" s="115"/>
      <c r="LH53" s="115"/>
      <c r="LI53" s="115"/>
      <c r="LJ53" s="115"/>
      <c r="LK53" s="115"/>
      <c r="LL53" s="115"/>
      <c r="LM53" s="115"/>
      <c r="LN53" s="115"/>
      <c r="LO53" s="115"/>
      <c r="LP53" s="115"/>
      <c r="LQ53" s="115"/>
      <c r="LR53" s="115"/>
      <c r="LS53" s="115"/>
      <c r="LT53" s="115"/>
      <c r="LU53" s="115"/>
      <c r="LV53" s="116"/>
      <c r="LW53" s="117"/>
      <c r="LX53" s="221"/>
      <c r="LY53" s="224" t="str">
        <f t="shared" ref="LY53" si="93">IF(COUNTA(MA54:OK54) = 0, "", SUBTOTAL(3, MA54:OK54))</f>
        <v/>
      </c>
      <c r="LZ53" s="227"/>
      <c r="MA53" s="115"/>
      <c r="MB53" s="115"/>
      <c r="MC53" s="115"/>
      <c r="MD53" s="115"/>
      <c r="ME53" s="115"/>
      <c r="MF53" s="115"/>
      <c r="MG53" s="115"/>
      <c r="MH53" s="115"/>
      <c r="MI53" s="115"/>
      <c r="MJ53" s="115"/>
      <c r="MK53" s="115"/>
      <c r="ML53" s="115"/>
      <c r="MM53" s="115"/>
      <c r="MN53" s="115"/>
      <c r="MO53" s="115"/>
      <c r="MP53" s="115"/>
      <c r="MQ53" s="115"/>
      <c r="MR53" s="115"/>
      <c r="MS53" s="115"/>
      <c r="MT53" s="115"/>
      <c r="MU53" s="115"/>
      <c r="MV53" s="115"/>
      <c r="MW53" s="115"/>
      <c r="MX53" s="115"/>
      <c r="MY53" s="115"/>
      <c r="MZ53" s="115"/>
      <c r="NA53" s="115"/>
      <c r="NB53" s="115"/>
      <c r="NC53" s="115"/>
      <c r="ND53" s="115"/>
      <c r="NE53" s="115"/>
      <c r="NF53" s="105"/>
      <c r="NG53" s="115"/>
      <c r="NH53" s="115"/>
      <c r="NI53" s="115"/>
      <c r="NJ53" s="115"/>
      <c r="NK53" s="115"/>
      <c r="NL53" s="115"/>
      <c r="NM53" s="115"/>
      <c r="NN53" s="115"/>
      <c r="NO53" s="115"/>
      <c r="NP53" s="115"/>
      <c r="NQ53" s="115"/>
      <c r="NR53" s="115"/>
      <c r="NS53" s="115"/>
      <c r="NT53" s="115"/>
      <c r="NU53" s="115"/>
      <c r="NV53" s="115"/>
      <c r="NW53" s="115"/>
      <c r="NX53" s="115"/>
      <c r="NY53" s="115"/>
      <c r="NZ53" s="115"/>
      <c r="OA53" s="115"/>
      <c r="OB53" s="115"/>
      <c r="OC53" s="115"/>
      <c r="OD53" s="115"/>
      <c r="OE53" s="115"/>
      <c r="OF53" s="115"/>
      <c r="OG53" s="115"/>
      <c r="OH53" s="115"/>
      <c r="OI53" s="115"/>
      <c r="OJ53" s="115"/>
      <c r="OK53" s="115"/>
      <c r="OL53" s="92"/>
    </row>
    <row r="54" spans="1:402">
      <c r="A54" s="222"/>
      <c r="B54" s="225"/>
      <c r="C54" s="228"/>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0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6"/>
      <c r="BO54" s="117"/>
      <c r="BP54" s="222"/>
      <c r="BQ54" s="225"/>
      <c r="BR54" s="228"/>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0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6"/>
      <c r="ED54" s="118"/>
      <c r="EE54" s="222"/>
      <c r="EF54" s="225"/>
      <c r="EG54" s="228"/>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5"/>
      <c r="FG54" s="115"/>
      <c r="FH54" s="115"/>
      <c r="FI54" s="115"/>
      <c r="FJ54" s="115"/>
      <c r="FK54" s="115"/>
      <c r="FL54" s="115"/>
      <c r="FM54" s="105"/>
      <c r="FN54" s="115"/>
      <c r="FO54" s="115"/>
      <c r="FP54" s="115"/>
      <c r="FQ54" s="115"/>
      <c r="FR54" s="115"/>
      <c r="FS54" s="115"/>
      <c r="FT54" s="115"/>
      <c r="FU54" s="115"/>
      <c r="FV54" s="115"/>
      <c r="FW54" s="115"/>
      <c r="FX54" s="115"/>
      <c r="FY54" s="115"/>
      <c r="FZ54" s="115"/>
      <c r="GA54" s="115"/>
      <c r="GB54" s="115"/>
      <c r="GC54" s="115"/>
      <c r="GD54" s="115"/>
      <c r="GE54" s="115"/>
      <c r="GF54" s="115"/>
      <c r="GG54" s="115"/>
      <c r="GH54" s="115"/>
      <c r="GI54" s="115"/>
      <c r="GJ54" s="115"/>
      <c r="GK54" s="115"/>
      <c r="GL54" s="115"/>
      <c r="GM54" s="115"/>
      <c r="GN54" s="115"/>
      <c r="GO54" s="115"/>
      <c r="GP54" s="115"/>
      <c r="GQ54" s="115"/>
      <c r="GR54" s="116"/>
      <c r="GS54" s="117"/>
      <c r="GT54" s="222"/>
      <c r="GU54" s="225"/>
      <c r="GV54" s="228"/>
      <c r="GW54" s="115"/>
      <c r="GX54" s="115"/>
      <c r="GY54" s="115"/>
      <c r="GZ54" s="115"/>
      <c r="HA54" s="115"/>
      <c r="HB54" s="115"/>
      <c r="HC54" s="115"/>
      <c r="HD54" s="115"/>
      <c r="HE54" s="115"/>
      <c r="HF54" s="115"/>
      <c r="HG54" s="115"/>
      <c r="HH54" s="115"/>
      <c r="HI54" s="115"/>
      <c r="HJ54" s="115"/>
      <c r="HK54" s="115"/>
      <c r="HL54" s="115"/>
      <c r="HM54" s="115"/>
      <c r="HN54" s="115"/>
      <c r="HO54" s="115"/>
      <c r="HP54" s="115"/>
      <c r="HQ54" s="115"/>
      <c r="HR54" s="115"/>
      <c r="HS54" s="115"/>
      <c r="HT54" s="115"/>
      <c r="HU54" s="115"/>
      <c r="HV54" s="115"/>
      <c r="HW54" s="115"/>
      <c r="HX54" s="115"/>
      <c r="HY54" s="115"/>
      <c r="HZ54" s="115"/>
      <c r="IA54" s="115"/>
      <c r="IB54" s="105"/>
      <c r="IC54" s="115"/>
      <c r="ID54" s="115"/>
      <c r="IE54" s="115"/>
      <c r="IF54" s="115"/>
      <c r="IG54" s="115"/>
      <c r="IH54" s="115"/>
      <c r="II54" s="115"/>
      <c r="IJ54" s="115"/>
      <c r="IK54" s="115"/>
      <c r="IL54" s="115"/>
      <c r="IM54" s="115"/>
      <c r="IN54" s="115"/>
      <c r="IO54" s="115"/>
      <c r="IP54" s="115"/>
      <c r="IQ54" s="115"/>
      <c r="IR54" s="115"/>
      <c r="IS54" s="115"/>
      <c r="IT54" s="115"/>
      <c r="IU54" s="115"/>
      <c r="IV54" s="115"/>
      <c r="IW54" s="115"/>
      <c r="IX54" s="115"/>
      <c r="IY54" s="115"/>
      <c r="IZ54" s="115"/>
      <c r="JA54" s="115"/>
      <c r="JB54" s="115"/>
      <c r="JC54" s="115"/>
      <c r="JD54" s="115"/>
      <c r="JE54" s="115"/>
      <c r="JF54" s="115"/>
      <c r="JG54" s="116"/>
      <c r="JH54" s="117"/>
      <c r="JI54" s="222"/>
      <c r="JJ54" s="225"/>
      <c r="JK54" s="228"/>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c r="KJ54" s="115"/>
      <c r="KK54" s="115"/>
      <c r="KL54" s="115"/>
      <c r="KM54" s="115"/>
      <c r="KN54" s="115"/>
      <c r="KO54" s="115"/>
      <c r="KP54" s="115"/>
      <c r="KQ54" s="105"/>
      <c r="KR54" s="115"/>
      <c r="KS54" s="115"/>
      <c r="KT54" s="115"/>
      <c r="KU54" s="115"/>
      <c r="KV54" s="115"/>
      <c r="KW54" s="115"/>
      <c r="KX54" s="115"/>
      <c r="KY54" s="115"/>
      <c r="KZ54" s="115"/>
      <c r="LA54" s="115"/>
      <c r="LB54" s="115"/>
      <c r="LC54" s="115"/>
      <c r="LD54" s="115"/>
      <c r="LE54" s="115"/>
      <c r="LF54" s="115"/>
      <c r="LG54" s="115"/>
      <c r="LH54" s="115"/>
      <c r="LI54" s="115"/>
      <c r="LJ54" s="115"/>
      <c r="LK54" s="115"/>
      <c r="LL54" s="115"/>
      <c r="LM54" s="115"/>
      <c r="LN54" s="115"/>
      <c r="LO54" s="115"/>
      <c r="LP54" s="115"/>
      <c r="LQ54" s="115"/>
      <c r="LR54" s="115"/>
      <c r="LS54" s="115"/>
      <c r="LT54" s="115"/>
      <c r="LU54" s="115"/>
      <c r="LV54" s="116"/>
      <c r="LW54" s="117"/>
      <c r="LX54" s="222"/>
      <c r="LY54" s="225"/>
      <c r="LZ54" s="228"/>
      <c r="MA54" s="115"/>
      <c r="MB54" s="115"/>
      <c r="MC54" s="115"/>
      <c r="MD54" s="115"/>
      <c r="ME54" s="115"/>
      <c r="MF54" s="115"/>
      <c r="MG54" s="115"/>
      <c r="MH54" s="115"/>
      <c r="MI54" s="115"/>
      <c r="MJ54" s="115"/>
      <c r="MK54" s="115"/>
      <c r="ML54" s="115"/>
      <c r="MM54" s="115"/>
      <c r="MN54" s="115"/>
      <c r="MO54" s="115"/>
      <c r="MP54" s="115"/>
      <c r="MQ54" s="115"/>
      <c r="MR54" s="115"/>
      <c r="MS54" s="115"/>
      <c r="MT54" s="115"/>
      <c r="MU54" s="115"/>
      <c r="MV54" s="115"/>
      <c r="MW54" s="115"/>
      <c r="MX54" s="115"/>
      <c r="MY54" s="115"/>
      <c r="MZ54" s="115"/>
      <c r="NA54" s="115"/>
      <c r="NB54" s="115"/>
      <c r="NC54" s="115"/>
      <c r="ND54" s="115"/>
      <c r="NE54" s="115"/>
      <c r="NF54" s="105"/>
      <c r="NG54" s="115"/>
      <c r="NH54" s="115"/>
      <c r="NI54" s="115"/>
      <c r="NJ54" s="115"/>
      <c r="NK54" s="115"/>
      <c r="NL54" s="115"/>
      <c r="NM54" s="115"/>
      <c r="NN54" s="115"/>
      <c r="NO54" s="115"/>
      <c r="NP54" s="115"/>
      <c r="NQ54" s="115"/>
      <c r="NR54" s="115"/>
      <c r="NS54" s="115"/>
      <c r="NT54" s="115"/>
      <c r="NU54" s="115"/>
      <c r="NV54" s="115"/>
      <c r="NW54" s="115"/>
      <c r="NX54" s="115"/>
      <c r="NY54" s="115"/>
      <c r="NZ54" s="115"/>
      <c r="OA54" s="115"/>
      <c r="OB54" s="115"/>
      <c r="OC54" s="115"/>
      <c r="OD54" s="115"/>
      <c r="OE54" s="115"/>
      <c r="OF54" s="115"/>
      <c r="OG54" s="115"/>
      <c r="OH54" s="115"/>
      <c r="OI54" s="115"/>
      <c r="OJ54" s="115"/>
      <c r="OK54" s="115"/>
      <c r="OL54" s="92"/>
    </row>
    <row r="55" spans="1:402">
      <c r="A55" s="223"/>
      <c r="B55" s="226"/>
      <c r="C55" s="229"/>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0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6"/>
      <c r="BO55" s="117"/>
      <c r="BP55" s="223"/>
      <c r="BQ55" s="226"/>
      <c r="BR55" s="229"/>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0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6"/>
      <c r="ED55" s="118"/>
      <c r="EE55" s="223"/>
      <c r="EF55" s="226"/>
      <c r="EG55" s="229"/>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5"/>
      <c r="FG55" s="115"/>
      <c r="FH55" s="115"/>
      <c r="FI55" s="115"/>
      <c r="FJ55" s="115"/>
      <c r="FK55" s="115"/>
      <c r="FL55" s="115"/>
      <c r="FM55" s="105"/>
      <c r="FN55" s="115"/>
      <c r="FO55" s="115"/>
      <c r="FP55" s="115"/>
      <c r="FQ55" s="115"/>
      <c r="FR55" s="115"/>
      <c r="FS55" s="115"/>
      <c r="FT55" s="115"/>
      <c r="FU55" s="115"/>
      <c r="FV55" s="115"/>
      <c r="FW55" s="115"/>
      <c r="FX55" s="115"/>
      <c r="FY55" s="115"/>
      <c r="FZ55" s="115"/>
      <c r="GA55" s="115"/>
      <c r="GB55" s="115"/>
      <c r="GC55" s="115"/>
      <c r="GD55" s="115"/>
      <c r="GE55" s="115"/>
      <c r="GF55" s="115"/>
      <c r="GG55" s="115"/>
      <c r="GH55" s="115"/>
      <c r="GI55" s="115"/>
      <c r="GJ55" s="115"/>
      <c r="GK55" s="115"/>
      <c r="GL55" s="115"/>
      <c r="GM55" s="115"/>
      <c r="GN55" s="115"/>
      <c r="GO55" s="115"/>
      <c r="GP55" s="115"/>
      <c r="GQ55" s="115"/>
      <c r="GR55" s="116"/>
      <c r="GS55" s="117"/>
      <c r="GT55" s="223"/>
      <c r="GU55" s="226"/>
      <c r="GV55" s="229"/>
      <c r="GW55" s="115"/>
      <c r="GX55" s="115"/>
      <c r="GY55" s="115"/>
      <c r="GZ55" s="115"/>
      <c r="HA55" s="115"/>
      <c r="HB55" s="115"/>
      <c r="HC55" s="115"/>
      <c r="HD55" s="115"/>
      <c r="HE55" s="115"/>
      <c r="HF55" s="115"/>
      <c r="HG55" s="115"/>
      <c r="HH55" s="115"/>
      <c r="HI55" s="115"/>
      <c r="HJ55" s="115"/>
      <c r="HK55" s="115"/>
      <c r="HL55" s="115"/>
      <c r="HM55" s="115"/>
      <c r="HN55" s="115"/>
      <c r="HO55" s="115"/>
      <c r="HP55" s="115"/>
      <c r="HQ55" s="115"/>
      <c r="HR55" s="115"/>
      <c r="HS55" s="115"/>
      <c r="HT55" s="115"/>
      <c r="HU55" s="115"/>
      <c r="HV55" s="115"/>
      <c r="HW55" s="115"/>
      <c r="HX55" s="115"/>
      <c r="HY55" s="115"/>
      <c r="HZ55" s="115"/>
      <c r="IA55" s="115"/>
      <c r="IB55" s="105"/>
      <c r="IC55" s="115"/>
      <c r="ID55" s="115"/>
      <c r="IE55" s="115"/>
      <c r="IF55" s="115"/>
      <c r="IG55" s="115"/>
      <c r="IH55" s="115"/>
      <c r="II55" s="115"/>
      <c r="IJ55" s="115"/>
      <c r="IK55" s="115"/>
      <c r="IL55" s="115"/>
      <c r="IM55" s="115"/>
      <c r="IN55" s="115"/>
      <c r="IO55" s="115"/>
      <c r="IP55" s="115"/>
      <c r="IQ55" s="115"/>
      <c r="IR55" s="115"/>
      <c r="IS55" s="115"/>
      <c r="IT55" s="115"/>
      <c r="IU55" s="115"/>
      <c r="IV55" s="115"/>
      <c r="IW55" s="115"/>
      <c r="IX55" s="115"/>
      <c r="IY55" s="115"/>
      <c r="IZ55" s="115"/>
      <c r="JA55" s="115"/>
      <c r="JB55" s="115"/>
      <c r="JC55" s="115"/>
      <c r="JD55" s="115"/>
      <c r="JE55" s="115"/>
      <c r="JF55" s="115"/>
      <c r="JG55" s="116"/>
      <c r="JH55" s="117"/>
      <c r="JI55" s="223"/>
      <c r="JJ55" s="226"/>
      <c r="JK55" s="229"/>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c r="KJ55" s="115"/>
      <c r="KK55" s="115"/>
      <c r="KL55" s="115"/>
      <c r="KM55" s="115"/>
      <c r="KN55" s="115"/>
      <c r="KO55" s="115"/>
      <c r="KP55" s="115"/>
      <c r="KQ55" s="105"/>
      <c r="KR55" s="115"/>
      <c r="KS55" s="115"/>
      <c r="KT55" s="115"/>
      <c r="KU55" s="115"/>
      <c r="KV55" s="115"/>
      <c r="KW55" s="115"/>
      <c r="KX55" s="115"/>
      <c r="KY55" s="115"/>
      <c r="KZ55" s="115"/>
      <c r="LA55" s="115"/>
      <c r="LB55" s="115"/>
      <c r="LC55" s="115"/>
      <c r="LD55" s="115"/>
      <c r="LE55" s="115"/>
      <c r="LF55" s="115"/>
      <c r="LG55" s="115"/>
      <c r="LH55" s="115"/>
      <c r="LI55" s="115"/>
      <c r="LJ55" s="115"/>
      <c r="LK55" s="115"/>
      <c r="LL55" s="115"/>
      <c r="LM55" s="115"/>
      <c r="LN55" s="115"/>
      <c r="LO55" s="115"/>
      <c r="LP55" s="115"/>
      <c r="LQ55" s="115"/>
      <c r="LR55" s="115"/>
      <c r="LS55" s="115"/>
      <c r="LT55" s="115"/>
      <c r="LU55" s="115"/>
      <c r="LV55" s="116"/>
      <c r="LW55" s="117"/>
      <c r="LX55" s="223"/>
      <c r="LY55" s="226"/>
      <c r="LZ55" s="229"/>
      <c r="MA55" s="115"/>
      <c r="MB55" s="115"/>
      <c r="MC55" s="115"/>
      <c r="MD55" s="115"/>
      <c r="ME55" s="115"/>
      <c r="MF55" s="115"/>
      <c r="MG55" s="115"/>
      <c r="MH55" s="115"/>
      <c r="MI55" s="115"/>
      <c r="MJ55" s="115"/>
      <c r="MK55" s="115"/>
      <c r="ML55" s="115"/>
      <c r="MM55" s="115"/>
      <c r="MN55" s="115"/>
      <c r="MO55" s="115"/>
      <c r="MP55" s="115"/>
      <c r="MQ55" s="115"/>
      <c r="MR55" s="115"/>
      <c r="MS55" s="115"/>
      <c r="MT55" s="115"/>
      <c r="MU55" s="115"/>
      <c r="MV55" s="115"/>
      <c r="MW55" s="115"/>
      <c r="MX55" s="115"/>
      <c r="MY55" s="115"/>
      <c r="MZ55" s="115"/>
      <c r="NA55" s="115"/>
      <c r="NB55" s="115"/>
      <c r="NC55" s="115"/>
      <c r="ND55" s="115"/>
      <c r="NE55" s="115"/>
      <c r="NF55" s="105"/>
      <c r="NG55" s="115"/>
      <c r="NH55" s="115"/>
      <c r="NI55" s="115"/>
      <c r="NJ55" s="115"/>
      <c r="NK55" s="115"/>
      <c r="NL55" s="115"/>
      <c r="NM55" s="115"/>
      <c r="NN55" s="115"/>
      <c r="NO55" s="115"/>
      <c r="NP55" s="115"/>
      <c r="NQ55" s="115"/>
      <c r="NR55" s="115"/>
      <c r="NS55" s="115"/>
      <c r="NT55" s="115"/>
      <c r="NU55" s="115"/>
      <c r="NV55" s="115"/>
      <c r="NW55" s="115"/>
      <c r="NX55" s="115"/>
      <c r="NY55" s="115"/>
      <c r="NZ55" s="115"/>
      <c r="OA55" s="115"/>
      <c r="OB55" s="115"/>
      <c r="OC55" s="115"/>
      <c r="OD55" s="115"/>
      <c r="OE55" s="115"/>
      <c r="OF55" s="115"/>
      <c r="OG55" s="115"/>
      <c r="OH55" s="115"/>
      <c r="OI55" s="115"/>
      <c r="OJ55" s="115"/>
      <c r="OK55" s="115"/>
      <c r="OL55" s="92"/>
    </row>
    <row r="56" spans="1:402">
      <c r="A56" s="221"/>
      <c r="B56" s="224" t="str">
        <f t="shared" ref="B56" si="94">IF(COUNTA(D57:BN57) = 0, "", SUBTOTAL(3, D57:BN57))</f>
        <v/>
      </c>
      <c r="C56" s="227"/>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0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6"/>
      <c r="BO56" s="117"/>
      <c r="BP56" s="221"/>
      <c r="BQ56" s="224" t="str">
        <f t="shared" ref="BQ56" si="95">IF(COUNTA(BS57:EC57) = 0, "", SUBTOTAL(3, BS57:EC57))</f>
        <v/>
      </c>
      <c r="BR56" s="227"/>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0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6"/>
      <c r="ED56" s="118"/>
      <c r="EE56" s="221"/>
      <c r="EF56" s="224" t="str">
        <f t="shared" ref="EF56" si="96">IF(COUNTA(EH57:GR57) = 0, "", SUBTOTAL(3, EH57:GR57))</f>
        <v/>
      </c>
      <c r="EG56" s="227"/>
      <c r="EH56" s="115"/>
      <c r="EI56" s="115"/>
      <c r="EJ56" s="115"/>
      <c r="EK56" s="115"/>
      <c r="EL56" s="115"/>
      <c r="EM56" s="115"/>
      <c r="EN56" s="115"/>
      <c r="EO56" s="115"/>
      <c r="EP56" s="115"/>
      <c r="EQ56" s="115"/>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05"/>
      <c r="FN56" s="115"/>
      <c r="FO56" s="115"/>
      <c r="FP56" s="115"/>
      <c r="FQ56" s="115"/>
      <c r="FR56" s="115"/>
      <c r="FS56" s="115"/>
      <c r="FT56" s="115"/>
      <c r="FU56" s="115"/>
      <c r="FV56" s="115"/>
      <c r="FW56" s="115"/>
      <c r="FX56" s="115"/>
      <c r="FY56" s="115"/>
      <c r="FZ56" s="115"/>
      <c r="GA56" s="115"/>
      <c r="GB56" s="115"/>
      <c r="GC56" s="115"/>
      <c r="GD56" s="115"/>
      <c r="GE56" s="115"/>
      <c r="GF56" s="115"/>
      <c r="GG56" s="115"/>
      <c r="GH56" s="115"/>
      <c r="GI56" s="115"/>
      <c r="GJ56" s="115"/>
      <c r="GK56" s="115"/>
      <c r="GL56" s="115"/>
      <c r="GM56" s="115"/>
      <c r="GN56" s="115"/>
      <c r="GO56" s="115"/>
      <c r="GP56" s="115"/>
      <c r="GQ56" s="115"/>
      <c r="GR56" s="116"/>
      <c r="GS56" s="117"/>
      <c r="GT56" s="221"/>
      <c r="GU56" s="224" t="str">
        <f t="shared" ref="GU56" si="97">IF(COUNTA(GW57:JG57) = 0, "", SUBTOTAL(3, GW57:JG57))</f>
        <v/>
      </c>
      <c r="GV56" s="227"/>
      <c r="GW56" s="115"/>
      <c r="GX56" s="115"/>
      <c r="GY56" s="115"/>
      <c r="GZ56" s="115"/>
      <c r="HA56" s="115"/>
      <c r="HB56" s="115"/>
      <c r="HC56" s="115"/>
      <c r="HD56" s="115"/>
      <c r="HE56" s="115"/>
      <c r="HF56" s="115"/>
      <c r="HG56" s="115"/>
      <c r="HH56" s="115"/>
      <c r="HI56" s="115"/>
      <c r="HJ56" s="115"/>
      <c r="HK56" s="115"/>
      <c r="HL56" s="115"/>
      <c r="HM56" s="115"/>
      <c r="HN56" s="115"/>
      <c r="HO56" s="115"/>
      <c r="HP56" s="115"/>
      <c r="HQ56" s="115"/>
      <c r="HR56" s="115"/>
      <c r="HS56" s="115"/>
      <c r="HT56" s="115"/>
      <c r="HU56" s="115"/>
      <c r="HV56" s="115"/>
      <c r="HW56" s="115"/>
      <c r="HX56" s="115"/>
      <c r="HY56" s="115"/>
      <c r="HZ56" s="115"/>
      <c r="IA56" s="115"/>
      <c r="IB56" s="105"/>
      <c r="IC56" s="115"/>
      <c r="ID56" s="115"/>
      <c r="IE56" s="115"/>
      <c r="IF56" s="115"/>
      <c r="IG56" s="115"/>
      <c r="IH56" s="115"/>
      <c r="II56" s="115"/>
      <c r="IJ56" s="115"/>
      <c r="IK56" s="115"/>
      <c r="IL56" s="115"/>
      <c r="IM56" s="115"/>
      <c r="IN56" s="115"/>
      <c r="IO56" s="115"/>
      <c r="IP56" s="115"/>
      <c r="IQ56" s="115"/>
      <c r="IR56" s="115"/>
      <c r="IS56" s="115"/>
      <c r="IT56" s="115"/>
      <c r="IU56" s="115"/>
      <c r="IV56" s="115"/>
      <c r="IW56" s="115"/>
      <c r="IX56" s="115"/>
      <c r="IY56" s="115"/>
      <c r="IZ56" s="115"/>
      <c r="JA56" s="115"/>
      <c r="JB56" s="115"/>
      <c r="JC56" s="115"/>
      <c r="JD56" s="115"/>
      <c r="JE56" s="115"/>
      <c r="JF56" s="115"/>
      <c r="JG56" s="116"/>
      <c r="JH56" s="117"/>
      <c r="JI56" s="221"/>
      <c r="JJ56" s="224" t="str">
        <f t="shared" ref="JJ56" si="98">IF(COUNTA(JL57:LV57) = 0, "", SUBTOTAL(3, JL57:LV57))</f>
        <v/>
      </c>
      <c r="JK56" s="227"/>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c r="KJ56" s="115"/>
      <c r="KK56" s="115"/>
      <c r="KL56" s="115"/>
      <c r="KM56" s="115"/>
      <c r="KN56" s="115"/>
      <c r="KO56" s="115"/>
      <c r="KP56" s="115"/>
      <c r="KQ56" s="105"/>
      <c r="KR56" s="115"/>
      <c r="KS56" s="115"/>
      <c r="KT56" s="115"/>
      <c r="KU56" s="115"/>
      <c r="KV56" s="115"/>
      <c r="KW56" s="115"/>
      <c r="KX56" s="115"/>
      <c r="KY56" s="115"/>
      <c r="KZ56" s="115"/>
      <c r="LA56" s="115"/>
      <c r="LB56" s="115"/>
      <c r="LC56" s="115"/>
      <c r="LD56" s="115"/>
      <c r="LE56" s="115"/>
      <c r="LF56" s="115"/>
      <c r="LG56" s="115"/>
      <c r="LH56" s="115"/>
      <c r="LI56" s="115"/>
      <c r="LJ56" s="115"/>
      <c r="LK56" s="115"/>
      <c r="LL56" s="115"/>
      <c r="LM56" s="115"/>
      <c r="LN56" s="115"/>
      <c r="LO56" s="115"/>
      <c r="LP56" s="115"/>
      <c r="LQ56" s="115"/>
      <c r="LR56" s="115"/>
      <c r="LS56" s="115"/>
      <c r="LT56" s="115"/>
      <c r="LU56" s="115"/>
      <c r="LV56" s="116"/>
      <c r="LW56" s="117"/>
      <c r="LX56" s="221"/>
      <c r="LY56" s="224" t="str">
        <f t="shared" ref="LY56" si="99">IF(COUNTA(MA57:OK57) = 0, "", SUBTOTAL(3, MA57:OK57))</f>
        <v/>
      </c>
      <c r="LZ56" s="227"/>
      <c r="MA56" s="115"/>
      <c r="MB56" s="115"/>
      <c r="MC56" s="115"/>
      <c r="MD56" s="115"/>
      <c r="ME56" s="115"/>
      <c r="MF56" s="115"/>
      <c r="MG56" s="115"/>
      <c r="MH56" s="115"/>
      <c r="MI56" s="115"/>
      <c r="MJ56" s="115"/>
      <c r="MK56" s="115"/>
      <c r="ML56" s="115"/>
      <c r="MM56" s="115"/>
      <c r="MN56" s="115"/>
      <c r="MO56" s="115"/>
      <c r="MP56" s="115"/>
      <c r="MQ56" s="115"/>
      <c r="MR56" s="115"/>
      <c r="MS56" s="115"/>
      <c r="MT56" s="115"/>
      <c r="MU56" s="115"/>
      <c r="MV56" s="115"/>
      <c r="MW56" s="115"/>
      <c r="MX56" s="115"/>
      <c r="MY56" s="115"/>
      <c r="MZ56" s="115"/>
      <c r="NA56" s="115"/>
      <c r="NB56" s="115"/>
      <c r="NC56" s="115"/>
      <c r="ND56" s="115"/>
      <c r="NE56" s="115"/>
      <c r="NF56" s="105"/>
      <c r="NG56" s="115"/>
      <c r="NH56" s="115"/>
      <c r="NI56" s="115"/>
      <c r="NJ56" s="115"/>
      <c r="NK56" s="115"/>
      <c r="NL56" s="115"/>
      <c r="NM56" s="115"/>
      <c r="NN56" s="115"/>
      <c r="NO56" s="115"/>
      <c r="NP56" s="115"/>
      <c r="NQ56" s="115"/>
      <c r="NR56" s="115"/>
      <c r="NS56" s="115"/>
      <c r="NT56" s="115"/>
      <c r="NU56" s="115"/>
      <c r="NV56" s="115"/>
      <c r="NW56" s="115"/>
      <c r="NX56" s="115"/>
      <c r="NY56" s="115"/>
      <c r="NZ56" s="115"/>
      <c r="OA56" s="115"/>
      <c r="OB56" s="115"/>
      <c r="OC56" s="115"/>
      <c r="OD56" s="115"/>
      <c r="OE56" s="115"/>
      <c r="OF56" s="115"/>
      <c r="OG56" s="115"/>
      <c r="OH56" s="115"/>
      <c r="OI56" s="115"/>
      <c r="OJ56" s="115"/>
      <c r="OK56" s="115"/>
      <c r="OL56" s="92"/>
    </row>
    <row r="57" spans="1:402">
      <c r="A57" s="222"/>
      <c r="B57" s="225"/>
      <c r="C57" s="228"/>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0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6"/>
      <c r="BO57" s="117"/>
      <c r="BP57" s="222"/>
      <c r="BQ57" s="225"/>
      <c r="BR57" s="228"/>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0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6"/>
      <c r="ED57" s="118"/>
      <c r="EE57" s="222"/>
      <c r="EF57" s="225"/>
      <c r="EG57" s="228"/>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05"/>
      <c r="FN57" s="115"/>
      <c r="FO57" s="115"/>
      <c r="FP57" s="115"/>
      <c r="FQ57" s="115"/>
      <c r="FR57" s="115"/>
      <c r="FS57" s="115"/>
      <c r="FT57" s="115"/>
      <c r="FU57" s="115"/>
      <c r="FV57" s="115"/>
      <c r="FW57" s="115"/>
      <c r="FX57" s="115"/>
      <c r="FY57" s="115"/>
      <c r="FZ57" s="115"/>
      <c r="GA57" s="115"/>
      <c r="GB57" s="115"/>
      <c r="GC57" s="115"/>
      <c r="GD57" s="115"/>
      <c r="GE57" s="115"/>
      <c r="GF57" s="115"/>
      <c r="GG57" s="115"/>
      <c r="GH57" s="115"/>
      <c r="GI57" s="115"/>
      <c r="GJ57" s="115"/>
      <c r="GK57" s="115"/>
      <c r="GL57" s="115"/>
      <c r="GM57" s="115"/>
      <c r="GN57" s="115"/>
      <c r="GO57" s="115"/>
      <c r="GP57" s="115"/>
      <c r="GQ57" s="115"/>
      <c r="GR57" s="116"/>
      <c r="GS57" s="117"/>
      <c r="GT57" s="222"/>
      <c r="GU57" s="225"/>
      <c r="GV57" s="228"/>
      <c r="GW57" s="115"/>
      <c r="GX57" s="115"/>
      <c r="GY57" s="115"/>
      <c r="GZ57" s="115"/>
      <c r="HA57" s="115"/>
      <c r="HB57" s="115"/>
      <c r="HC57" s="115"/>
      <c r="HD57" s="115"/>
      <c r="HE57" s="115"/>
      <c r="HF57" s="115"/>
      <c r="HG57" s="115"/>
      <c r="HH57" s="115"/>
      <c r="HI57" s="115"/>
      <c r="HJ57" s="115"/>
      <c r="HK57" s="115"/>
      <c r="HL57" s="115"/>
      <c r="HM57" s="115"/>
      <c r="HN57" s="115"/>
      <c r="HO57" s="115"/>
      <c r="HP57" s="115"/>
      <c r="HQ57" s="115"/>
      <c r="HR57" s="115"/>
      <c r="HS57" s="115"/>
      <c r="HT57" s="115"/>
      <c r="HU57" s="115"/>
      <c r="HV57" s="115"/>
      <c r="HW57" s="115"/>
      <c r="HX57" s="115"/>
      <c r="HY57" s="115"/>
      <c r="HZ57" s="115"/>
      <c r="IA57" s="115"/>
      <c r="IB57" s="105"/>
      <c r="IC57" s="115"/>
      <c r="ID57" s="115"/>
      <c r="IE57" s="115"/>
      <c r="IF57" s="115"/>
      <c r="IG57" s="115"/>
      <c r="IH57" s="115"/>
      <c r="II57" s="115"/>
      <c r="IJ57" s="115"/>
      <c r="IK57" s="115"/>
      <c r="IL57" s="115"/>
      <c r="IM57" s="115"/>
      <c r="IN57" s="115"/>
      <c r="IO57" s="115"/>
      <c r="IP57" s="115"/>
      <c r="IQ57" s="115"/>
      <c r="IR57" s="115"/>
      <c r="IS57" s="115"/>
      <c r="IT57" s="115"/>
      <c r="IU57" s="115"/>
      <c r="IV57" s="115"/>
      <c r="IW57" s="115"/>
      <c r="IX57" s="115"/>
      <c r="IY57" s="115"/>
      <c r="IZ57" s="115"/>
      <c r="JA57" s="115"/>
      <c r="JB57" s="115"/>
      <c r="JC57" s="115"/>
      <c r="JD57" s="115"/>
      <c r="JE57" s="115"/>
      <c r="JF57" s="115"/>
      <c r="JG57" s="116"/>
      <c r="JH57" s="117"/>
      <c r="JI57" s="222"/>
      <c r="JJ57" s="225"/>
      <c r="JK57" s="228"/>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c r="KJ57" s="115"/>
      <c r="KK57" s="115"/>
      <c r="KL57" s="115"/>
      <c r="KM57" s="115"/>
      <c r="KN57" s="115"/>
      <c r="KO57" s="115"/>
      <c r="KP57" s="115"/>
      <c r="KQ57" s="105"/>
      <c r="KR57" s="115"/>
      <c r="KS57" s="115"/>
      <c r="KT57" s="115"/>
      <c r="KU57" s="115"/>
      <c r="KV57" s="115"/>
      <c r="KW57" s="115"/>
      <c r="KX57" s="115"/>
      <c r="KY57" s="115"/>
      <c r="KZ57" s="115"/>
      <c r="LA57" s="115"/>
      <c r="LB57" s="115"/>
      <c r="LC57" s="115"/>
      <c r="LD57" s="115"/>
      <c r="LE57" s="115"/>
      <c r="LF57" s="115"/>
      <c r="LG57" s="115"/>
      <c r="LH57" s="115"/>
      <c r="LI57" s="115"/>
      <c r="LJ57" s="115"/>
      <c r="LK57" s="115"/>
      <c r="LL57" s="115"/>
      <c r="LM57" s="115"/>
      <c r="LN57" s="115"/>
      <c r="LO57" s="115"/>
      <c r="LP57" s="115"/>
      <c r="LQ57" s="115"/>
      <c r="LR57" s="115"/>
      <c r="LS57" s="115"/>
      <c r="LT57" s="115"/>
      <c r="LU57" s="115"/>
      <c r="LV57" s="116"/>
      <c r="LW57" s="117"/>
      <c r="LX57" s="222"/>
      <c r="LY57" s="225"/>
      <c r="LZ57" s="228"/>
      <c r="MA57" s="115"/>
      <c r="MB57" s="115"/>
      <c r="MC57" s="115"/>
      <c r="MD57" s="115"/>
      <c r="ME57" s="115"/>
      <c r="MF57" s="115"/>
      <c r="MG57" s="115"/>
      <c r="MH57" s="115"/>
      <c r="MI57" s="115"/>
      <c r="MJ57" s="115"/>
      <c r="MK57" s="115"/>
      <c r="ML57" s="115"/>
      <c r="MM57" s="115"/>
      <c r="MN57" s="115"/>
      <c r="MO57" s="115"/>
      <c r="MP57" s="115"/>
      <c r="MQ57" s="115"/>
      <c r="MR57" s="115"/>
      <c r="MS57" s="115"/>
      <c r="MT57" s="115"/>
      <c r="MU57" s="115"/>
      <c r="MV57" s="115"/>
      <c r="MW57" s="115"/>
      <c r="MX57" s="115"/>
      <c r="MY57" s="115"/>
      <c r="MZ57" s="115"/>
      <c r="NA57" s="115"/>
      <c r="NB57" s="115"/>
      <c r="NC57" s="115"/>
      <c r="ND57" s="115"/>
      <c r="NE57" s="115"/>
      <c r="NF57" s="105"/>
      <c r="NG57" s="115"/>
      <c r="NH57" s="115"/>
      <c r="NI57" s="115"/>
      <c r="NJ57" s="115"/>
      <c r="NK57" s="115"/>
      <c r="NL57" s="115"/>
      <c r="NM57" s="115"/>
      <c r="NN57" s="115"/>
      <c r="NO57" s="115"/>
      <c r="NP57" s="115"/>
      <c r="NQ57" s="115"/>
      <c r="NR57" s="115"/>
      <c r="NS57" s="115"/>
      <c r="NT57" s="115"/>
      <c r="NU57" s="115"/>
      <c r="NV57" s="115"/>
      <c r="NW57" s="115"/>
      <c r="NX57" s="115"/>
      <c r="NY57" s="115"/>
      <c r="NZ57" s="115"/>
      <c r="OA57" s="115"/>
      <c r="OB57" s="115"/>
      <c r="OC57" s="115"/>
      <c r="OD57" s="115"/>
      <c r="OE57" s="115"/>
      <c r="OF57" s="115"/>
      <c r="OG57" s="115"/>
      <c r="OH57" s="115"/>
      <c r="OI57" s="115"/>
      <c r="OJ57" s="115"/>
      <c r="OK57" s="115"/>
      <c r="OL57" s="92"/>
    </row>
    <row r="58" spans="1:402">
      <c r="A58" s="223"/>
      <c r="B58" s="226"/>
      <c r="C58" s="229"/>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0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6"/>
      <c r="BO58" s="117"/>
      <c r="BP58" s="223"/>
      <c r="BQ58" s="226"/>
      <c r="BR58" s="229"/>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0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6"/>
      <c r="ED58" s="118"/>
      <c r="EE58" s="223"/>
      <c r="EF58" s="226"/>
      <c r="EG58" s="229"/>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05"/>
      <c r="FN58" s="115"/>
      <c r="FO58" s="115"/>
      <c r="FP58" s="115"/>
      <c r="FQ58" s="115"/>
      <c r="FR58" s="115"/>
      <c r="FS58" s="115"/>
      <c r="FT58" s="115"/>
      <c r="FU58" s="115"/>
      <c r="FV58" s="115"/>
      <c r="FW58" s="115"/>
      <c r="FX58" s="115"/>
      <c r="FY58" s="115"/>
      <c r="FZ58" s="115"/>
      <c r="GA58" s="115"/>
      <c r="GB58" s="115"/>
      <c r="GC58" s="115"/>
      <c r="GD58" s="115"/>
      <c r="GE58" s="115"/>
      <c r="GF58" s="115"/>
      <c r="GG58" s="115"/>
      <c r="GH58" s="115"/>
      <c r="GI58" s="115"/>
      <c r="GJ58" s="115"/>
      <c r="GK58" s="115"/>
      <c r="GL58" s="115"/>
      <c r="GM58" s="115"/>
      <c r="GN58" s="115"/>
      <c r="GO58" s="115"/>
      <c r="GP58" s="115"/>
      <c r="GQ58" s="115"/>
      <c r="GR58" s="116"/>
      <c r="GS58" s="117"/>
      <c r="GT58" s="223"/>
      <c r="GU58" s="226"/>
      <c r="GV58" s="229"/>
      <c r="GW58" s="115"/>
      <c r="GX58" s="115"/>
      <c r="GY58" s="115"/>
      <c r="GZ58" s="115"/>
      <c r="HA58" s="115"/>
      <c r="HB58" s="115"/>
      <c r="HC58" s="115"/>
      <c r="HD58" s="115"/>
      <c r="HE58" s="115"/>
      <c r="HF58" s="115"/>
      <c r="HG58" s="115"/>
      <c r="HH58" s="115"/>
      <c r="HI58" s="115"/>
      <c r="HJ58" s="115"/>
      <c r="HK58" s="115"/>
      <c r="HL58" s="115"/>
      <c r="HM58" s="115"/>
      <c r="HN58" s="115"/>
      <c r="HO58" s="115"/>
      <c r="HP58" s="115"/>
      <c r="HQ58" s="115"/>
      <c r="HR58" s="115"/>
      <c r="HS58" s="115"/>
      <c r="HT58" s="115"/>
      <c r="HU58" s="115"/>
      <c r="HV58" s="115"/>
      <c r="HW58" s="115"/>
      <c r="HX58" s="115"/>
      <c r="HY58" s="115"/>
      <c r="HZ58" s="115"/>
      <c r="IA58" s="115"/>
      <c r="IB58" s="105"/>
      <c r="IC58" s="115"/>
      <c r="ID58" s="115"/>
      <c r="IE58" s="115"/>
      <c r="IF58" s="115"/>
      <c r="IG58" s="115"/>
      <c r="IH58" s="115"/>
      <c r="II58" s="115"/>
      <c r="IJ58" s="115"/>
      <c r="IK58" s="115"/>
      <c r="IL58" s="115"/>
      <c r="IM58" s="115"/>
      <c r="IN58" s="115"/>
      <c r="IO58" s="115"/>
      <c r="IP58" s="115"/>
      <c r="IQ58" s="115"/>
      <c r="IR58" s="115"/>
      <c r="IS58" s="115"/>
      <c r="IT58" s="115"/>
      <c r="IU58" s="115"/>
      <c r="IV58" s="115"/>
      <c r="IW58" s="115"/>
      <c r="IX58" s="115"/>
      <c r="IY58" s="115"/>
      <c r="IZ58" s="115"/>
      <c r="JA58" s="115"/>
      <c r="JB58" s="115"/>
      <c r="JC58" s="115"/>
      <c r="JD58" s="115"/>
      <c r="JE58" s="115"/>
      <c r="JF58" s="115"/>
      <c r="JG58" s="116"/>
      <c r="JH58" s="117"/>
      <c r="JI58" s="223"/>
      <c r="JJ58" s="226"/>
      <c r="JK58" s="229"/>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c r="KJ58" s="115"/>
      <c r="KK58" s="115"/>
      <c r="KL58" s="115"/>
      <c r="KM58" s="115"/>
      <c r="KN58" s="115"/>
      <c r="KO58" s="115"/>
      <c r="KP58" s="115"/>
      <c r="KQ58" s="105"/>
      <c r="KR58" s="115"/>
      <c r="KS58" s="115"/>
      <c r="KT58" s="115"/>
      <c r="KU58" s="115"/>
      <c r="KV58" s="115"/>
      <c r="KW58" s="115"/>
      <c r="KX58" s="115"/>
      <c r="KY58" s="115"/>
      <c r="KZ58" s="115"/>
      <c r="LA58" s="115"/>
      <c r="LB58" s="115"/>
      <c r="LC58" s="115"/>
      <c r="LD58" s="115"/>
      <c r="LE58" s="115"/>
      <c r="LF58" s="115"/>
      <c r="LG58" s="115"/>
      <c r="LH58" s="115"/>
      <c r="LI58" s="115"/>
      <c r="LJ58" s="115"/>
      <c r="LK58" s="115"/>
      <c r="LL58" s="115"/>
      <c r="LM58" s="115"/>
      <c r="LN58" s="115"/>
      <c r="LO58" s="115"/>
      <c r="LP58" s="115"/>
      <c r="LQ58" s="115"/>
      <c r="LR58" s="115"/>
      <c r="LS58" s="115"/>
      <c r="LT58" s="115"/>
      <c r="LU58" s="115"/>
      <c r="LV58" s="116"/>
      <c r="LW58" s="117"/>
      <c r="LX58" s="223"/>
      <c r="LY58" s="226"/>
      <c r="LZ58" s="229"/>
      <c r="MA58" s="115"/>
      <c r="MB58" s="115"/>
      <c r="MC58" s="115"/>
      <c r="MD58" s="115"/>
      <c r="ME58" s="115"/>
      <c r="MF58" s="115"/>
      <c r="MG58" s="115"/>
      <c r="MH58" s="115"/>
      <c r="MI58" s="115"/>
      <c r="MJ58" s="115"/>
      <c r="MK58" s="115"/>
      <c r="ML58" s="115"/>
      <c r="MM58" s="115"/>
      <c r="MN58" s="115"/>
      <c r="MO58" s="115"/>
      <c r="MP58" s="115"/>
      <c r="MQ58" s="115"/>
      <c r="MR58" s="115"/>
      <c r="MS58" s="115"/>
      <c r="MT58" s="115"/>
      <c r="MU58" s="115"/>
      <c r="MV58" s="115"/>
      <c r="MW58" s="115"/>
      <c r="MX58" s="115"/>
      <c r="MY58" s="115"/>
      <c r="MZ58" s="115"/>
      <c r="NA58" s="115"/>
      <c r="NB58" s="115"/>
      <c r="NC58" s="115"/>
      <c r="ND58" s="115"/>
      <c r="NE58" s="115"/>
      <c r="NF58" s="105"/>
      <c r="NG58" s="115"/>
      <c r="NH58" s="115"/>
      <c r="NI58" s="115"/>
      <c r="NJ58" s="115"/>
      <c r="NK58" s="115"/>
      <c r="NL58" s="115"/>
      <c r="NM58" s="115"/>
      <c r="NN58" s="115"/>
      <c r="NO58" s="115"/>
      <c r="NP58" s="115"/>
      <c r="NQ58" s="115"/>
      <c r="NR58" s="115"/>
      <c r="NS58" s="115"/>
      <c r="NT58" s="115"/>
      <c r="NU58" s="115"/>
      <c r="NV58" s="115"/>
      <c r="NW58" s="115"/>
      <c r="NX58" s="115"/>
      <c r="NY58" s="115"/>
      <c r="NZ58" s="115"/>
      <c r="OA58" s="115"/>
      <c r="OB58" s="115"/>
      <c r="OC58" s="115"/>
      <c r="OD58" s="115"/>
      <c r="OE58" s="115"/>
      <c r="OF58" s="115"/>
      <c r="OG58" s="115"/>
      <c r="OH58" s="115"/>
      <c r="OI58" s="115"/>
      <c r="OJ58" s="115"/>
      <c r="OK58" s="115"/>
      <c r="OL58" s="92"/>
    </row>
    <row r="59" spans="1:402">
      <c r="A59" s="221"/>
      <c r="B59" s="224" t="str">
        <f t="shared" ref="B59" si="100">IF(COUNTA(D60:BN60) = 0, "", SUBTOTAL(3, D60:BN60))</f>
        <v/>
      </c>
      <c r="C59" s="227"/>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0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6"/>
      <c r="BO59" s="117"/>
      <c r="BP59" s="221"/>
      <c r="BQ59" s="224" t="str">
        <f t="shared" ref="BQ59" si="101">IF(COUNTA(BS60:EC60) = 0, "", SUBTOTAL(3, BS60:EC60))</f>
        <v/>
      </c>
      <c r="BR59" s="227"/>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0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6"/>
      <c r="ED59" s="118"/>
      <c r="EE59" s="221"/>
      <c r="EF59" s="224" t="str">
        <f t="shared" ref="EF59" si="102">IF(COUNTA(EH60:GR60) = 0, "", SUBTOTAL(3, EH60:GR60))</f>
        <v/>
      </c>
      <c r="EG59" s="227"/>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05"/>
      <c r="FN59" s="115"/>
      <c r="FO59" s="115"/>
      <c r="FP59" s="115"/>
      <c r="FQ59" s="115"/>
      <c r="FR59" s="115"/>
      <c r="FS59" s="115"/>
      <c r="FT59" s="115"/>
      <c r="FU59" s="115"/>
      <c r="FV59" s="115"/>
      <c r="FW59" s="115"/>
      <c r="FX59" s="115"/>
      <c r="FY59" s="115"/>
      <c r="FZ59" s="115"/>
      <c r="GA59" s="115"/>
      <c r="GB59" s="115"/>
      <c r="GC59" s="115"/>
      <c r="GD59" s="115"/>
      <c r="GE59" s="115"/>
      <c r="GF59" s="115"/>
      <c r="GG59" s="115"/>
      <c r="GH59" s="115"/>
      <c r="GI59" s="115"/>
      <c r="GJ59" s="115"/>
      <c r="GK59" s="115"/>
      <c r="GL59" s="115"/>
      <c r="GM59" s="115"/>
      <c r="GN59" s="115"/>
      <c r="GO59" s="115"/>
      <c r="GP59" s="115"/>
      <c r="GQ59" s="115"/>
      <c r="GR59" s="116"/>
      <c r="GS59" s="117"/>
      <c r="GT59" s="221"/>
      <c r="GU59" s="224" t="str">
        <f t="shared" ref="GU59" si="103">IF(COUNTA(GW60:JG60) = 0, "", SUBTOTAL(3, GW60:JG60))</f>
        <v/>
      </c>
      <c r="GV59" s="227"/>
      <c r="GW59" s="115"/>
      <c r="GX59" s="115"/>
      <c r="GY59" s="115"/>
      <c r="GZ59" s="115"/>
      <c r="HA59" s="115"/>
      <c r="HB59" s="115"/>
      <c r="HC59" s="115"/>
      <c r="HD59" s="115"/>
      <c r="HE59" s="115"/>
      <c r="HF59" s="115"/>
      <c r="HG59" s="115"/>
      <c r="HH59" s="115"/>
      <c r="HI59" s="115"/>
      <c r="HJ59" s="115"/>
      <c r="HK59" s="115"/>
      <c r="HL59" s="115"/>
      <c r="HM59" s="115"/>
      <c r="HN59" s="115"/>
      <c r="HO59" s="115"/>
      <c r="HP59" s="115"/>
      <c r="HQ59" s="115"/>
      <c r="HR59" s="115"/>
      <c r="HS59" s="115"/>
      <c r="HT59" s="115"/>
      <c r="HU59" s="115"/>
      <c r="HV59" s="115"/>
      <c r="HW59" s="115"/>
      <c r="HX59" s="115"/>
      <c r="HY59" s="115"/>
      <c r="HZ59" s="115"/>
      <c r="IA59" s="115"/>
      <c r="IB59" s="105"/>
      <c r="IC59" s="115"/>
      <c r="ID59" s="115"/>
      <c r="IE59" s="115"/>
      <c r="IF59" s="115"/>
      <c r="IG59" s="115"/>
      <c r="IH59" s="115"/>
      <c r="II59" s="115"/>
      <c r="IJ59" s="115"/>
      <c r="IK59" s="115"/>
      <c r="IL59" s="115"/>
      <c r="IM59" s="115"/>
      <c r="IN59" s="115"/>
      <c r="IO59" s="115"/>
      <c r="IP59" s="115"/>
      <c r="IQ59" s="115"/>
      <c r="IR59" s="115"/>
      <c r="IS59" s="115"/>
      <c r="IT59" s="115"/>
      <c r="IU59" s="115"/>
      <c r="IV59" s="115"/>
      <c r="IW59" s="115"/>
      <c r="IX59" s="115"/>
      <c r="IY59" s="115"/>
      <c r="IZ59" s="115"/>
      <c r="JA59" s="115"/>
      <c r="JB59" s="115"/>
      <c r="JC59" s="115"/>
      <c r="JD59" s="115"/>
      <c r="JE59" s="115"/>
      <c r="JF59" s="115"/>
      <c r="JG59" s="116"/>
      <c r="JH59" s="117"/>
      <c r="JI59" s="221"/>
      <c r="JJ59" s="224" t="str">
        <f t="shared" ref="JJ59" si="104">IF(COUNTA(JL60:LV60) = 0, "", SUBTOTAL(3, JL60:LV60))</f>
        <v/>
      </c>
      <c r="JK59" s="227"/>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c r="KJ59" s="115"/>
      <c r="KK59" s="115"/>
      <c r="KL59" s="115"/>
      <c r="KM59" s="115"/>
      <c r="KN59" s="115"/>
      <c r="KO59" s="115"/>
      <c r="KP59" s="115"/>
      <c r="KQ59" s="105"/>
      <c r="KR59" s="115"/>
      <c r="KS59" s="115"/>
      <c r="KT59" s="115"/>
      <c r="KU59" s="115"/>
      <c r="KV59" s="115"/>
      <c r="KW59" s="115"/>
      <c r="KX59" s="115"/>
      <c r="KY59" s="115"/>
      <c r="KZ59" s="115"/>
      <c r="LA59" s="115"/>
      <c r="LB59" s="115"/>
      <c r="LC59" s="115"/>
      <c r="LD59" s="115"/>
      <c r="LE59" s="115"/>
      <c r="LF59" s="115"/>
      <c r="LG59" s="115"/>
      <c r="LH59" s="115"/>
      <c r="LI59" s="115"/>
      <c r="LJ59" s="115"/>
      <c r="LK59" s="115"/>
      <c r="LL59" s="115"/>
      <c r="LM59" s="115"/>
      <c r="LN59" s="115"/>
      <c r="LO59" s="115"/>
      <c r="LP59" s="115"/>
      <c r="LQ59" s="115"/>
      <c r="LR59" s="115"/>
      <c r="LS59" s="115"/>
      <c r="LT59" s="115"/>
      <c r="LU59" s="115"/>
      <c r="LV59" s="116"/>
      <c r="LW59" s="117"/>
      <c r="LX59" s="221"/>
      <c r="LY59" s="224" t="str">
        <f t="shared" ref="LY59" si="105">IF(COUNTA(MA60:OK60) = 0, "", SUBTOTAL(3, MA60:OK60))</f>
        <v/>
      </c>
      <c r="LZ59" s="227"/>
      <c r="MA59" s="115"/>
      <c r="MB59" s="115"/>
      <c r="MC59" s="115"/>
      <c r="MD59" s="115"/>
      <c r="ME59" s="115"/>
      <c r="MF59" s="115"/>
      <c r="MG59" s="115"/>
      <c r="MH59" s="115"/>
      <c r="MI59" s="115"/>
      <c r="MJ59" s="115"/>
      <c r="MK59" s="115"/>
      <c r="ML59" s="115"/>
      <c r="MM59" s="115"/>
      <c r="MN59" s="115"/>
      <c r="MO59" s="115"/>
      <c r="MP59" s="115"/>
      <c r="MQ59" s="115"/>
      <c r="MR59" s="115"/>
      <c r="MS59" s="115"/>
      <c r="MT59" s="115"/>
      <c r="MU59" s="115"/>
      <c r="MV59" s="115"/>
      <c r="MW59" s="115"/>
      <c r="MX59" s="115"/>
      <c r="MY59" s="115"/>
      <c r="MZ59" s="115"/>
      <c r="NA59" s="115"/>
      <c r="NB59" s="115"/>
      <c r="NC59" s="115"/>
      <c r="ND59" s="115"/>
      <c r="NE59" s="115"/>
      <c r="NF59" s="105"/>
      <c r="NG59" s="115"/>
      <c r="NH59" s="115"/>
      <c r="NI59" s="115"/>
      <c r="NJ59" s="115"/>
      <c r="NK59" s="115"/>
      <c r="NL59" s="115"/>
      <c r="NM59" s="115"/>
      <c r="NN59" s="115"/>
      <c r="NO59" s="115"/>
      <c r="NP59" s="115"/>
      <c r="NQ59" s="115"/>
      <c r="NR59" s="115"/>
      <c r="NS59" s="115"/>
      <c r="NT59" s="115"/>
      <c r="NU59" s="115"/>
      <c r="NV59" s="115"/>
      <c r="NW59" s="115"/>
      <c r="NX59" s="115"/>
      <c r="NY59" s="115"/>
      <c r="NZ59" s="115"/>
      <c r="OA59" s="115"/>
      <c r="OB59" s="115"/>
      <c r="OC59" s="115"/>
      <c r="OD59" s="115"/>
      <c r="OE59" s="115"/>
      <c r="OF59" s="115"/>
      <c r="OG59" s="115"/>
      <c r="OH59" s="115"/>
      <c r="OI59" s="115"/>
      <c r="OJ59" s="115"/>
      <c r="OK59" s="115"/>
      <c r="OL59" s="92"/>
    </row>
    <row r="60" spans="1:402">
      <c r="A60" s="222"/>
      <c r="B60" s="225"/>
      <c r="C60" s="228"/>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0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6"/>
      <c r="BO60" s="117"/>
      <c r="BP60" s="222"/>
      <c r="BQ60" s="225"/>
      <c r="BR60" s="228"/>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0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6"/>
      <c r="ED60" s="118"/>
      <c r="EE60" s="222"/>
      <c r="EF60" s="225"/>
      <c r="EG60" s="228"/>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0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6"/>
      <c r="GS60" s="117"/>
      <c r="GT60" s="222"/>
      <c r="GU60" s="225"/>
      <c r="GV60" s="228"/>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05"/>
      <c r="IC60" s="115"/>
      <c r="ID60" s="115"/>
      <c r="IE60" s="115"/>
      <c r="IF60" s="115"/>
      <c r="IG60" s="115"/>
      <c r="IH60" s="115"/>
      <c r="II60" s="115"/>
      <c r="IJ60" s="115"/>
      <c r="IK60" s="115"/>
      <c r="IL60" s="115"/>
      <c r="IM60" s="115"/>
      <c r="IN60" s="115"/>
      <c r="IO60" s="115"/>
      <c r="IP60" s="115"/>
      <c r="IQ60" s="115"/>
      <c r="IR60" s="115"/>
      <c r="IS60" s="115"/>
      <c r="IT60" s="115"/>
      <c r="IU60" s="115"/>
      <c r="IV60" s="115"/>
      <c r="IW60" s="115"/>
      <c r="IX60" s="115"/>
      <c r="IY60" s="115"/>
      <c r="IZ60" s="115"/>
      <c r="JA60" s="115"/>
      <c r="JB60" s="115"/>
      <c r="JC60" s="115"/>
      <c r="JD60" s="115"/>
      <c r="JE60" s="115"/>
      <c r="JF60" s="115"/>
      <c r="JG60" s="116"/>
      <c r="JH60" s="117"/>
      <c r="JI60" s="222"/>
      <c r="JJ60" s="225"/>
      <c r="JK60" s="228"/>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c r="KJ60" s="115"/>
      <c r="KK60" s="115"/>
      <c r="KL60" s="115"/>
      <c r="KM60" s="115"/>
      <c r="KN60" s="115"/>
      <c r="KO60" s="115"/>
      <c r="KP60" s="115"/>
      <c r="KQ60" s="105"/>
      <c r="KR60" s="115"/>
      <c r="KS60" s="115"/>
      <c r="KT60" s="115"/>
      <c r="KU60" s="115"/>
      <c r="KV60" s="115"/>
      <c r="KW60" s="115"/>
      <c r="KX60" s="115"/>
      <c r="KY60" s="115"/>
      <c r="KZ60" s="115"/>
      <c r="LA60" s="115"/>
      <c r="LB60" s="115"/>
      <c r="LC60" s="115"/>
      <c r="LD60" s="115"/>
      <c r="LE60" s="115"/>
      <c r="LF60" s="115"/>
      <c r="LG60" s="115"/>
      <c r="LH60" s="115"/>
      <c r="LI60" s="115"/>
      <c r="LJ60" s="115"/>
      <c r="LK60" s="115"/>
      <c r="LL60" s="115"/>
      <c r="LM60" s="115"/>
      <c r="LN60" s="115"/>
      <c r="LO60" s="115"/>
      <c r="LP60" s="115"/>
      <c r="LQ60" s="115"/>
      <c r="LR60" s="115"/>
      <c r="LS60" s="115"/>
      <c r="LT60" s="115"/>
      <c r="LU60" s="115"/>
      <c r="LV60" s="116"/>
      <c r="LW60" s="117"/>
      <c r="LX60" s="222"/>
      <c r="LY60" s="225"/>
      <c r="LZ60" s="228"/>
      <c r="MA60" s="115"/>
      <c r="MB60" s="115"/>
      <c r="MC60" s="115"/>
      <c r="MD60" s="115"/>
      <c r="ME60" s="115"/>
      <c r="MF60" s="115"/>
      <c r="MG60" s="115"/>
      <c r="MH60" s="115"/>
      <c r="MI60" s="115"/>
      <c r="MJ60" s="115"/>
      <c r="MK60" s="115"/>
      <c r="ML60" s="115"/>
      <c r="MM60" s="115"/>
      <c r="MN60" s="115"/>
      <c r="MO60" s="115"/>
      <c r="MP60" s="115"/>
      <c r="MQ60" s="115"/>
      <c r="MR60" s="115"/>
      <c r="MS60" s="115"/>
      <c r="MT60" s="115"/>
      <c r="MU60" s="115"/>
      <c r="MV60" s="115"/>
      <c r="MW60" s="115"/>
      <c r="MX60" s="115"/>
      <c r="MY60" s="115"/>
      <c r="MZ60" s="115"/>
      <c r="NA60" s="115"/>
      <c r="NB60" s="115"/>
      <c r="NC60" s="115"/>
      <c r="ND60" s="115"/>
      <c r="NE60" s="115"/>
      <c r="NF60" s="105"/>
      <c r="NG60" s="115"/>
      <c r="NH60" s="115"/>
      <c r="NI60" s="115"/>
      <c r="NJ60" s="115"/>
      <c r="NK60" s="115"/>
      <c r="NL60" s="115"/>
      <c r="NM60" s="115"/>
      <c r="NN60" s="115"/>
      <c r="NO60" s="115"/>
      <c r="NP60" s="115"/>
      <c r="NQ60" s="115"/>
      <c r="NR60" s="115"/>
      <c r="NS60" s="115"/>
      <c r="NT60" s="115"/>
      <c r="NU60" s="115"/>
      <c r="NV60" s="115"/>
      <c r="NW60" s="115"/>
      <c r="NX60" s="115"/>
      <c r="NY60" s="115"/>
      <c r="NZ60" s="115"/>
      <c r="OA60" s="115"/>
      <c r="OB60" s="115"/>
      <c r="OC60" s="115"/>
      <c r="OD60" s="115"/>
      <c r="OE60" s="115"/>
      <c r="OF60" s="115"/>
      <c r="OG60" s="115"/>
      <c r="OH60" s="115"/>
      <c r="OI60" s="115"/>
      <c r="OJ60" s="115"/>
      <c r="OK60" s="115"/>
      <c r="OL60" s="92"/>
    </row>
    <row r="61" spans="1:402">
      <c r="A61" s="223"/>
      <c r="B61" s="226"/>
      <c r="C61" s="229"/>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0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6"/>
      <c r="BO61" s="120"/>
      <c r="BP61" s="223"/>
      <c r="BQ61" s="226"/>
      <c r="BR61" s="229"/>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0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6"/>
      <c r="ED61" s="121"/>
      <c r="EE61" s="223"/>
      <c r="EF61" s="226"/>
      <c r="EG61" s="229"/>
      <c r="EH61" s="115"/>
      <c r="EI61" s="115"/>
      <c r="EJ61" s="115"/>
      <c r="EK61" s="115"/>
      <c r="EL61" s="115"/>
      <c r="EM61" s="115"/>
      <c r="EN61" s="115"/>
      <c r="EO61" s="115"/>
      <c r="EP61" s="115"/>
      <c r="EQ61" s="11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05"/>
      <c r="FN61" s="115"/>
      <c r="FO61" s="115"/>
      <c r="FP61" s="115"/>
      <c r="FQ61" s="115"/>
      <c r="FR61" s="115"/>
      <c r="FS61" s="115"/>
      <c r="FT61" s="115"/>
      <c r="FU61" s="115"/>
      <c r="FV61" s="115"/>
      <c r="FW61" s="115"/>
      <c r="FX61" s="115"/>
      <c r="FY61" s="115"/>
      <c r="FZ61" s="115"/>
      <c r="GA61" s="115"/>
      <c r="GB61" s="115"/>
      <c r="GC61" s="115"/>
      <c r="GD61" s="115"/>
      <c r="GE61" s="115"/>
      <c r="GF61" s="115"/>
      <c r="GG61" s="115"/>
      <c r="GH61" s="115"/>
      <c r="GI61" s="115"/>
      <c r="GJ61" s="115"/>
      <c r="GK61" s="115"/>
      <c r="GL61" s="115"/>
      <c r="GM61" s="115"/>
      <c r="GN61" s="115"/>
      <c r="GO61" s="115"/>
      <c r="GP61" s="115"/>
      <c r="GQ61" s="115"/>
      <c r="GR61" s="116"/>
      <c r="GS61" s="120"/>
      <c r="GT61" s="223"/>
      <c r="GU61" s="226"/>
      <c r="GV61" s="229"/>
      <c r="GW61" s="115"/>
      <c r="GX61" s="115"/>
      <c r="GY61" s="115"/>
      <c r="GZ61" s="115"/>
      <c r="HA61" s="115"/>
      <c r="HB61" s="115"/>
      <c r="HC61" s="115"/>
      <c r="HD61" s="115"/>
      <c r="HE61" s="115"/>
      <c r="HF61" s="115"/>
      <c r="HG61" s="115"/>
      <c r="HH61" s="115"/>
      <c r="HI61" s="115"/>
      <c r="HJ61" s="115"/>
      <c r="HK61" s="115"/>
      <c r="HL61" s="115"/>
      <c r="HM61" s="115"/>
      <c r="HN61" s="115"/>
      <c r="HO61" s="115"/>
      <c r="HP61" s="115"/>
      <c r="HQ61" s="115"/>
      <c r="HR61" s="115"/>
      <c r="HS61" s="115"/>
      <c r="HT61" s="115"/>
      <c r="HU61" s="115"/>
      <c r="HV61" s="115"/>
      <c r="HW61" s="115"/>
      <c r="HX61" s="115"/>
      <c r="HY61" s="115"/>
      <c r="HZ61" s="115"/>
      <c r="IA61" s="115"/>
      <c r="IB61" s="105"/>
      <c r="IC61" s="115"/>
      <c r="ID61" s="115"/>
      <c r="IE61" s="115"/>
      <c r="IF61" s="115"/>
      <c r="IG61" s="115"/>
      <c r="IH61" s="115"/>
      <c r="II61" s="115"/>
      <c r="IJ61" s="115"/>
      <c r="IK61" s="115"/>
      <c r="IL61" s="115"/>
      <c r="IM61" s="115"/>
      <c r="IN61" s="115"/>
      <c r="IO61" s="115"/>
      <c r="IP61" s="115"/>
      <c r="IQ61" s="115"/>
      <c r="IR61" s="115"/>
      <c r="IS61" s="115"/>
      <c r="IT61" s="115"/>
      <c r="IU61" s="115"/>
      <c r="IV61" s="115"/>
      <c r="IW61" s="115"/>
      <c r="IX61" s="115"/>
      <c r="IY61" s="115"/>
      <c r="IZ61" s="115"/>
      <c r="JA61" s="115"/>
      <c r="JB61" s="115"/>
      <c r="JC61" s="115"/>
      <c r="JD61" s="115"/>
      <c r="JE61" s="115"/>
      <c r="JF61" s="115"/>
      <c r="JG61" s="116"/>
      <c r="JH61" s="120"/>
      <c r="JI61" s="223"/>
      <c r="JJ61" s="226"/>
      <c r="JK61" s="229"/>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c r="KJ61" s="115"/>
      <c r="KK61" s="115"/>
      <c r="KL61" s="115"/>
      <c r="KM61" s="115"/>
      <c r="KN61" s="115"/>
      <c r="KO61" s="115"/>
      <c r="KP61" s="115"/>
      <c r="KQ61" s="105"/>
      <c r="KR61" s="115"/>
      <c r="KS61" s="115"/>
      <c r="KT61" s="115"/>
      <c r="KU61" s="115"/>
      <c r="KV61" s="115"/>
      <c r="KW61" s="115"/>
      <c r="KX61" s="115"/>
      <c r="KY61" s="115"/>
      <c r="KZ61" s="115"/>
      <c r="LA61" s="115"/>
      <c r="LB61" s="115"/>
      <c r="LC61" s="115"/>
      <c r="LD61" s="115"/>
      <c r="LE61" s="115"/>
      <c r="LF61" s="115"/>
      <c r="LG61" s="115"/>
      <c r="LH61" s="115"/>
      <c r="LI61" s="115"/>
      <c r="LJ61" s="115"/>
      <c r="LK61" s="115"/>
      <c r="LL61" s="115"/>
      <c r="LM61" s="115"/>
      <c r="LN61" s="115"/>
      <c r="LO61" s="115"/>
      <c r="LP61" s="115"/>
      <c r="LQ61" s="115"/>
      <c r="LR61" s="115"/>
      <c r="LS61" s="115"/>
      <c r="LT61" s="115"/>
      <c r="LU61" s="115"/>
      <c r="LV61" s="116"/>
      <c r="LW61" s="120"/>
      <c r="LX61" s="223"/>
      <c r="LY61" s="226"/>
      <c r="LZ61" s="229"/>
      <c r="MA61" s="115"/>
      <c r="MB61" s="115"/>
      <c r="MC61" s="115"/>
      <c r="MD61" s="115"/>
      <c r="ME61" s="115"/>
      <c r="MF61" s="115"/>
      <c r="MG61" s="115"/>
      <c r="MH61" s="115"/>
      <c r="MI61" s="115"/>
      <c r="MJ61" s="115"/>
      <c r="MK61" s="115"/>
      <c r="ML61" s="115"/>
      <c r="MM61" s="115"/>
      <c r="MN61" s="115"/>
      <c r="MO61" s="115"/>
      <c r="MP61" s="115"/>
      <c r="MQ61" s="115"/>
      <c r="MR61" s="115"/>
      <c r="MS61" s="115"/>
      <c r="MT61" s="115"/>
      <c r="MU61" s="115"/>
      <c r="MV61" s="115"/>
      <c r="MW61" s="115"/>
      <c r="MX61" s="115"/>
      <c r="MY61" s="115"/>
      <c r="MZ61" s="115"/>
      <c r="NA61" s="115"/>
      <c r="NB61" s="115"/>
      <c r="NC61" s="115"/>
      <c r="ND61" s="115"/>
      <c r="NE61" s="115"/>
      <c r="NF61" s="105"/>
      <c r="NG61" s="115"/>
      <c r="NH61" s="115"/>
      <c r="NI61" s="115"/>
      <c r="NJ61" s="115"/>
      <c r="NK61" s="115"/>
      <c r="NL61" s="115"/>
      <c r="NM61" s="115"/>
      <c r="NN61" s="115"/>
      <c r="NO61" s="115"/>
      <c r="NP61" s="115"/>
      <c r="NQ61" s="115"/>
      <c r="NR61" s="115"/>
      <c r="NS61" s="115"/>
      <c r="NT61" s="115"/>
      <c r="NU61" s="115"/>
      <c r="NV61" s="115"/>
      <c r="NW61" s="115"/>
      <c r="NX61" s="115"/>
      <c r="NY61" s="115"/>
      <c r="NZ61" s="115"/>
      <c r="OA61" s="115"/>
      <c r="OB61" s="115"/>
      <c r="OC61" s="115"/>
      <c r="OD61" s="115"/>
      <c r="OE61" s="115"/>
      <c r="OF61" s="115"/>
      <c r="OG61" s="115"/>
      <c r="OH61" s="115"/>
      <c r="OI61" s="115"/>
      <c r="OJ61" s="115"/>
      <c r="OK61" s="115"/>
      <c r="OL61" s="92"/>
    </row>
    <row r="62" spans="1:402" ht="4" customHeight="1">
      <c r="A62" s="122"/>
      <c r="B62" s="123"/>
      <c r="C62" s="124"/>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P62" s="122"/>
      <c r="BQ62" s="122"/>
      <c r="BR62" s="124"/>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86"/>
      <c r="EE62" s="122"/>
      <c r="EF62" s="122"/>
      <c r="EG62" s="124"/>
      <c r="EH62" s="122"/>
      <c r="EI62" s="122"/>
      <c r="EJ62" s="122"/>
      <c r="EK62" s="122"/>
      <c r="EL62" s="122"/>
      <c r="EM62" s="122"/>
      <c r="EN62" s="122"/>
      <c r="EO62" s="122"/>
      <c r="EP62" s="122"/>
      <c r="EQ62" s="122"/>
      <c r="ER62" s="122"/>
      <c r="ES62" s="122"/>
      <c r="ET62" s="122"/>
      <c r="EU62" s="122"/>
      <c r="EV62" s="122"/>
      <c r="EW62" s="122"/>
      <c r="EX62" s="122"/>
      <c r="EY62" s="122"/>
      <c r="EZ62" s="122"/>
      <c r="FA62" s="122"/>
      <c r="FB62" s="122"/>
      <c r="FC62" s="122"/>
      <c r="FD62" s="122"/>
      <c r="FE62" s="122"/>
      <c r="FF62" s="122"/>
      <c r="FG62" s="122"/>
      <c r="FH62" s="122"/>
      <c r="FI62" s="122"/>
      <c r="FJ62" s="122"/>
      <c r="FK62" s="122"/>
      <c r="FL62" s="122"/>
      <c r="FM62" s="122"/>
      <c r="FN62" s="122"/>
      <c r="FO62" s="122"/>
      <c r="FP62" s="122"/>
      <c r="FQ62" s="122"/>
      <c r="FR62" s="122"/>
      <c r="FS62" s="122"/>
      <c r="FT62" s="122"/>
      <c r="FU62" s="122"/>
      <c r="FV62" s="122"/>
      <c r="FW62" s="122"/>
      <c r="FX62" s="122"/>
      <c r="FY62" s="122"/>
      <c r="FZ62" s="122"/>
      <c r="GA62" s="122"/>
      <c r="GB62" s="122"/>
      <c r="GC62" s="122"/>
      <c r="GD62" s="122"/>
      <c r="GE62" s="122"/>
      <c r="GF62" s="122"/>
      <c r="GG62" s="122"/>
      <c r="GH62" s="122"/>
      <c r="GI62" s="122"/>
      <c r="GJ62" s="122"/>
      <c r="GK62" s="122"/>
      <c r="GL62" s="122"/>
      <c r="GM62" s="122"/>
      <c r="GN62" s="122"/>
      <c r="GO62" s="122"/>
      <c r="GP62" s="122"/>
      <c r="GQ62" s="122"/>
      <c r="GR62" s="122"/>
      <c r="GS62" s="92"/>
      <c r="GT62" s="122"/>
      <c r="GU62" s="122"/>
      <c r="GV62" s="124"/>
      <c r="GW62" s="122"/>
      <c r="GX62" s="122"/>
      <c r="GY62" s="122"/>
      <c r="GZ62" s="122"/>
      <c r="HA62" s="122"/>
      <c r="HB62" s="122"/>
      <c r="HC62" s="122"/>
      <c r="HD62" s="122"/>
      <c r="HE62" s="122"/>
      <c r="HF62" s="122"/>
      <c r="HG62" s="122"/>
      <c r="HH62" s="122"/>
      <c r="HI62" s="122"/>
      <c r="HJ62" s="122"/>
      <c r="HK62" s="122"/>
      <c r="HL62" s="122"/>
      <c r="HM62" s="122"/>
      <c r="HN62" s="122"/>
      <c r="HO62" s="122"/>
      <c r="HP62" s="122"/>
      <c r="HQ62" s="122"/>
      <c r="HR62" s="122"/>
      <c r="HS62" s="122"/>
      <c r="HT62" s="122"/>
      <c r="HU62" s="122"/>
      <c r="HV62" s="122"/>
      <c r="HW62" s="122"/>
      <c r="HX62" s="122"/>
      <c r="HY62" s="122"/>
      <c r="HZ62" s="122"/>
      <c r="IA62" s="122"/>
      <c r="IB62" s="122"/>
      <c r="IC62" s="122"/>
      <c r="ID62" s="122"/>
      <c r="IE62" s="122"/>
      <c r="IF62" s="122"/>
      <c r="IG62" s="122"/>
      <c r="IH62" s="122"/>
      <c r="II62" s="122"/>
      <c r="IJ62" s="122"/>
      <c r="IK62" s="122"/>
      <c r="IL62" s="122"/>
      <c r="IM62" s="122"/>
      <c r="IN62" s="122"/>
      <c r="IO62" s="122"/>
      <c r="IP62" s="122"/>
      <c r="IQ62" s="122"/>
      <c r="IR62" s="122"/>
      <c r="IS62" s="122"/>
      <c r="IT62" s="122"/>
      <c r="IU62" s="122"/>
      <c r="IV62" s="122"/>
      <c r="IW62" s="122"/>
      <c r="IX62" s="122"/>
      <c r="IY62" s="122"/>
      <c r="IZ62" s="122"/>
      <c r="JA62" s="122"/>
      <c r="JB62" s="122"/>
      <c r="JC62" s="122"/>
      <c r="JD62" s="122"/>
      <c r="JE62" s="122"/>
      <c r="JF62" s="122"/>
      <c r="JG62" s="122"/>
      <c r="JI62" s="122"/>
      <c r="JJ62" s="122"/>
      <c r="JK62" s="124"/>
      <c r="JL62" s="122"/>
      <c r="JM62" s="122"/>
      <c r="JN62" s="122"/>
      <c r="JO62" s="122"/>
      <c r="JP62" s="122"/>
      <c r="JQ62" s="122"/>
      <c r="JR62" s="122"/>
      <c r="JS62" s="122"/>
      <c r="JT62" s="122"/>
      <c r="JU62" s="122"/>
      <c r="JV62" s="122"/>
      <c r="JW62" s="122"/>
      <c r="JX62" s="122"/>
      <c r="JY62" s="122"/>
      <c r="JZ62" s="122"/>
      <c r="KA62" s="122"/>
      <c r="KB62" s="122"/>
      <c r="KC62" s="122"/>
      <c r="KD62" s="122"/>
      <c r="KE62" s="122"/>
      <c r="KF62" s="122"/>
      <c r="KG62" s="122"/>
      <c r="KH62" s="122"/>
      <c r="KI62" s="122"/>
      <c r="KJ62" s="122"/>
      <c r="KK62" s="122"/>
      <c r="KL62" s="122"/>
      <c r="KM62" s="122"/>
      <c r="KN62" s="122"/>
      <c r="KO62" s="122"/>
      <c r="KP62" s="122"/>
      <c r="KQ62" s="122"/>
      <c r="KR62" s="122"/>
      <c r="KS62" s="122"/>
      <c r="KT62" s="122"/>
      <c r="KU62" s="122"/>
      <c r="KV62" s="122"/>
      <c r="KW62" s="122"/>
      <c r="KX62" s="122"/>
      <c r="KY62" s="122"/>
      <c r="KZ62" s="122"/>
      <c r="LA62" s="122"/>
      <c r="LB62" s="122"/>
      <c r="LC62" s="122"/>
      <c r="LD62" s="122"/>
      <c r="LE62" s="122"/>
      <c r="LF62" s="122"/>
      <c r="LG62" s="122"/>
      <c r="LH62" s="122"/>
      <c r="LI62" s="122"/>
      <c r="LJ62" s="122"/>
      <c r="LK62" s="122"/>
      <c r="LL62" s="122"/>
      <c r="LM62" s="122"/>
      <c r="LN62" s="122"/>
      <c r="LO62" s="122"/>
      <c r="LP62" s="122"/>
      <c r="LQ62" s="122"/>
      <c r="LR62" s="122"/>
      <c r="LS62" s="122"/>
      <c r="LT62" s="122"/>
      <c r="LU62" s="122"/>
      <c r="LV62" s="122"/>
      <c r="LX62" s="122"/>
      <c r="LY62" s="122"/>
      <c r="LZ62" s="124"/>
      <c r="MA62" s="122"/>
      <c r="MB62" s="122"/>
      <c r="MC62" s="122"/>
      <c r="MD62" s="122"/>
      <c r="ME62" s="122"/>
      <c r="MF62" s="122"/>
      <c r="MG62" s="122"/>
      <c r="MH62" s="122"/>
      <c r="MI62" s="122"/>
      <c r="MJ62" s="122"/>
      <c r="MK62" s="122"/>
      <c r="ML62" s="122"/>
      <c r="MM62" s="122"/>
      <c r="MN62" s="122"/>
      <c r="MO62" s="122"/>
      <c r="MP62" s="122"/>
      <c r="MQ62" s="122"/>
      <c r="MR62" s="122"/>
      <c r="MS62" s="122"/>
      <c r="MT62" s="122"/>
      <c r="MU62" s="122"/>
      <c r="MV62" s="122"/>
      <c r="MW62" s="122"/>
      <c r="MX62" s="122"/>
      <c r="MY62" s="122"/>
      <c r="MZ62" s="122"/>
      <c r="NA62" s="122"/>
      <c r="NB62" s="122"/>
      <c r="NC62" s="122"/>
      <c r="ND62" s="122"/>
      <c r="NE62" s="122"/>
      <c r="NF62" s="122"/>
      <c r="NG62" s="122"/>
      <c r="NH62" s="122"/>
      <c r="NI62" s="122"/>
      <c r="NJ62" s="122"/>
      <c r="NK62" s="122"/>
      <c r="NL62" s="122"/>
      <c r="NM62" s="122"/>
      <c r="NN62" s="122"/>
      <c r="NO62" s="122"/>
      <c r="NP62" s="122"/>
      <c r="NQ62" s="122"/>
      <c r="NR62" s="122"/>
      <c r="NS62" s="122"/>
      <c r="NT62" s="122"/>
      <c r="NU62" s="122"/>
      <c r="NV62" s="122"/>
      <c r="NW62" s="122"/>
      <c r="NX62" s="122"/>
      <c r="NY62" s="122"/>
      <c r="NZ62" s="122"/>
      <c r="OA62" s="122"/>
      <c r="OB62" s="122"/>
      <c r="OC62" s="122"/>
      <c r="OD62" s="122"/>
      <c r="OE62" s="122"/>
      <c r="OF62" s="122"/>
      <c r="OG62" s="122"/>
      <c r="OH62" s="122"/>
      <c r="OI62" s="122"/>
      <c r="OJ62" s="122"/>
      <c r="OK62" s="122"/>
    </row>
    <row r="125" spans="74:342">
      <c r="BV125" s="126"/>
      <c r="EK125" s="126"/>
      <c r="GZ125" s="126"/>
      <c r="JO125" s="126"/>
      <c r="MD125" s="126"/>
    </row>
    <row r="189" spans="71:345">
      <c r="BS189" s="127"/>
      <c r="BT189" s="127"/>
      <c r="BU189" s="127"/>
      <c r="BV189" s="126"/>
      <c r="BW189" s="127"/>
      <c r="BX189" s="127"/>
      <c r="BY189" s="127"/>
      <c r="EH189" s="127"/>
      <c r="EI189" s="127"/>
      <c r="EJ189" s="127"/>
      <c r="EK189" s="126"/>
      <c r="EL189" s="127"/>
      <c r="EM189" s="127"/>
      <c r="EN189" s="127"/>
      <c r="GW189" s="127"/>
      <c r="GX189" s="127"/>
      <c r="GY189" s="127"/>
      <c r="GZ189" s="126"/>
      <c r="HA189" s="127"/>
      <c r="HB189" s="127"/>
      <c r="HC189" s="127"/>
      <c r="JL189" s="127"/>
      <c r="JM189" s="127"/>
      <c r="JN189" s="127"/>
      <c r="JO189" s="126"/>
      <c r="JP189" s="127"/>
      <c r="JQ189" s="127"/>
      <c r="JR189" s="127"/>
      <c r="MA189" s="127"/>
      <c r="MB189" s="127"/>
      <c r="MC189" s="127"/>
      <c r="MD189" s="126"/>
      <c r="ME189" s="127"/>
      <c r="MF189" s="127"/>
      <c r="MG189" s="127"/>
    </row>
  </sheetData>
  <sheetProtection algorithmName="SHA-512" hashValue="F0uwSopB6VQeuTGctKixDGkFRrTTLeyUfQyobyzq5GdggHsIlGwe2EZlLGbcdlpGMuUqpEVa1I5TzBsuQEi2pA==" saltValue="2R4BEFxpJIBOT6WHdIMmrQ==" spinCount="100000" sheet="1" objects="1" scenarios="1"/>
  <mergeCells count="384">
    <mergeCell ref="LX59:LX61"/>
    <mergeCell ref="LY59:LY61"/>
    <mergeCell ref="LZ59:LZ61"/>
    <mergeCell ref="EE59:EE61"/>
    <mergeCell ref="EF59:EF61"/>
    <mergeCell ref="EG59:EG61"/>
    <mergeCell ref="GT59:GT61"/>
    <mergeCell ref="GU59:GU61"/>
    <mergeCell ref="GV59:GV61"/>
    <mergeCell ref="A59:A61"/>
    <mergeCell ref="B59:B61"/>
    <mergeCell ref="C59:C61"/>
    <mergeCell ref="BP59:BP61"/>
    <mergeCell ref="BQ59:BQ61"/>
    <mergeCell ref="BR59:BR61"/>
    <mergeCell ref="JI56:JI58"/>
    <mergeCell ref="JJ56:JJ58"/>
    <mergeCell ref="JK56:JK58"/>
    <mergeCell ref="A56:A58"/>
    <mergeCell ref="B56:B58"/>
    <mergeCell ref="C56:C58"/>
    <mergeCell ref="BP56:BP58"/>
    <mergeCell ref="BQ56:BQ58"/>
    <mergeCell ref="BR56:BR58"/>
    <mergeCell ref="JI59:JI61"/>
    <mergeCell ref="JJ59:JJ61"/>
    <mergeCell ref="JK59:JK61"/>
    <mergeCell ref="LX56:LX58"/>
    <mergeCell ref="LY56:LY58"/>
    <mergeCell ref="LZ56:LZ58"/>
    <mergeCell ref="EE56:EE58"/>
    <mergeCell ref="EF56:EF58"/>
    <mergeCell ref="EG56:EG58"/>
    <mergeCell ref="GT56:GT58"/>
    <mergeCell ref="GU56:GU58"/>
    <mergeCell ref="GV56:GV58"/>
    <mergeCell ref="LX53:LX55"/>
    <mergeCell ref="LY53:LY55"/>
    <mergeCell ref="LZ53:LZ55"/>
    <mergeCell ref="EE53:EE55"/>
    <mergeCell ref="EF53:EF55"/>
    <mergeCell ref="EG53:EG55"/>
    <mergeCell ref="GT53:GT55"/>
    <mergeCell ref="GU53:GU55"/>
    <mergeCell ref="GV53:GV55"/>
    <mergeCell ref="A53:A55"/>
    <mergeCell ref="B53:B55"/>
    <mergeCell ref="C53:C55"/>
    <mergeCell ref="BP53:BP55"/>
    <mergeCell ref="BQ53:BQ55"/>
    <mergeCell ref="BR53:BR55"/>
    <mergeCell ref="JI50:JI52"/>
    <mergeCell ref="JJ50:JJ52"/>
    <mergeCell ref="JK50:JK52"/>
    <mergeCell ref="A50:A52"/>
    <mergeCell ref="B50:B52"/>
    <mergeCell ref="C50:C52"/>
    <mergeCell ref="BP50:BP52"/>
    <mergeCell ref="BQ50:BQ52"/>
    <mergeCell ref="BR50:BR52"/>
    <mergeCell ref="JI53:JI55"/>
    <mergeCell ref="JJ53:JJ55"/>
    <mergeCell ref="JK53:JK55"/>
    <mergeCell ref="LX50:LX52"/>
    <mergeCell ref="LY50:LY52"/>
    <mergeCell ref="LZ50:LZ52"/>
    <mergeCell ref="EE50:EE52"/>
    <mergeCell ref="EF50:EF52"/>
    <mergeCell ref="EG50:EG52"/>
    <mergeCell ref="GT50:GT52"/>
    <mergeCell ref="GU50:GU52"/>
    <mergeCell ref="GV50:GV52"/>
    <mergeCell ref="LX47:LX49"/>
    <mergeCell ref="LY47:LY49"/>
    <mergeCell ref="LZ47:LZ49"/>
    <mergeCell ref="EE47:EE49"/>
    <mergeCell ref="EF47:EF49"/>
    <mergeCell ref="EG47:EG49"/>
    <mergeCell ref="GT47:GT49"/>
    <mergeCell ref="GU47:GU49"/>
    <mergeCell ref="GV47:GV49"/>
    <mergeCell ref="A47:A49"/>
    <mergeCell ref="B47:B49"/>
    <mergeCell ref="C47:C49"/>
    <mergeCell ref="BP47:BP49"/>
    <mergeCell ref="BQ47:BQ49"/>
    <mergeCell ref="BR47:BR49"/>
    <mergeCell ref="JI44:JI46"/>
    <mergeCell ref="JJ44:JJ46"/>
    <mergeCell ref="JK44:JK46"/>
    <mergeCell ref="A44:A46"/>
    <mergeCell ref="B44:B46"/>
    <mergeCell ref="C44:C46"/>
    <mergeCell ref="BP44:BP46"/>
    <mergeCell ref="BQ44:BQ46"/>
    <mergeCell ref="BR44:BR46"/>
    <mergeCell ref="JI47:JI49"/>
    <mergeCell ref="JJ47:JJ49"/>
    <mergeCell ref="JK47:JK49"/>
    <mergeCell ref="LX44:LX46"/>
    <mergeCell ref="LY44:LY46"/>
    <mergeCell ref="LZ44:LZ46"/>
    <mergeCell ref="EE44:EE46"/>
    <mergeCell ref="EF44:EF46"/>
    <mergeCell ref="EG44:EG46"/>
    <mergeCell ref="GT44:GT46"/>
    <mergeCell ref="GU44:GU46"/>
    <mergeCell ref="GV44:GV46"/>
    <mergeCell ref="LX41:LX43"/>
    <mergeCell ref="LY41:LY43"/>
    <mergeCell ref="LZ41:LZ43"/>
    <mergeCell ref="EE41:EE43"/>
    <mergeCell ref="EF41:EF43"/>
    <mergeCell ref="EG41:EG43"/>
    <mergeCell ref="GT41:GT43"/>
    <mergeCell ref="GU41:GU43"/>
    <mergeCell ref="GV41:GV43"/>
    <mergeCell ref="A41:A43"/>
    <mergeCell ref="B41:B43"/>
    <mergeCell ref="C41:C43"/>
    <mergeCell ref="BP41:BP43"/>
    <mergeCell ref="BQ41:BQ43"/>
    <mergeCell ref="BR41:BR43"/>
    <mergeCell ref="JI38:JI40"/>
    <mergeCell ref="JJ38:JJ40"/>
    <mergeCell ref="JK38:JK40"/>
    <mergeCell ref="A38:A40"/>
    <mergeCell ref="B38:B40"/>
    <mergeCell ref="C38:C40"/>
    <mergeCell ref="BP38:BP40"/>
    <mergeCell ref="BQ38:BQ40"/>
    <mergeCell ref="BR38:BR40"/>
    <mergeCell ref="JI41:JI43"/>
    <mergeCell ref="JJ41:JJ43"/>
    <mergeCell ref="JK41:JK43"/>
    <mergeCell ref="LX38:LX40"/>
    <mergeCell ref="LY38:LY40"/>
    <mergeCell ref="LZ38:LZ40"/>
    <mergeCell ref="EE38:EE40"/>
    <mergeCell ref="EF38:EF40"/>
    <mergeCell ref="EG38:EG40"/>
    <mergeCell ref="GT38:GT40"/>
    <mergeCell ref="GU38:GU40"/>
    <mergeCell ref="GV38:GV40"/>
    <mergeCell ref="LX35:LX37"/>
    <mergeCell ref="LY35:LY37"/>
    <mergeCell ref="LZ35:LZ37"/>
    <mergeCell ref="EE35:EE37"/>
    <mergeCell ref="EF35:EF37"/>
    <mergeCell ref="EG35:EG37"/>
    <mergeCell ref="GT35:GT37"/>
    <mergeCell ref="GU35:GU37"/>
    <mergeCell ref="GV35:GV37"/>
    <mergeCell ref="A35:A37"/>
    <mergeCell ref="B35:B37"/>
    <mergeCell ref="C35:C37"/>
    <mergeCell ref="BP35:BP37"/>
    <mergeCell ref="BQ35:BQ37"/>
    <mergeCell ref="BR35:BR37"/>
    <mergeCell ref="JI32:JI34"/>
    <mergeCell ref="JJ32:JJ34"/>
    <mergeCell ref="JK32:JK34"/>
    <mergeCell ref="A32:A34"/>
    <mergeCell ref="B32:B34"/>
    <mergeCell ref="C32:C34"/>
    <mergeCell ref="BP32:BP34"/>
    <mergeCell ref="BQ32:BQ34"/>
    <mergeCell ref="BR32:BR34"/>
    <mergeCell ref="JI35:JI37"/>
    <mergeCell ref="JJ35:JJ37"/>
    <mergeCell ref="JK35:JK37"/>
    <mergeCell ref="LX32:LX34"/>
    <mergeCell ref="LY32:LY34"/>
    <mergeCell ref="LZ32:LZ34"/>
    <mergeCell ref="EE32:EE34"/>
    <mergeCell ref="EF32:EF34"/>
    <mergeCell ref="EG32:EG34"/>
    <mergeCell ref="GT32:GT34"/>
    <mergeCell ref="GU32:GU34"/>
    <mergeCell ref="GV32:GV34"/>
    <mergeCell ref="LX29:LX31"/>
    <mergeCell ref="LY29:LY31"/>
    <mergeCell ref="LZ29:LZ31"/>
    <mergeCell ref="EE29:EE31"/>
    <mergeCell ref="EF29:EF31"/>
    <mergeCell ref="EG29:EG31"/>
    <mergeCell ref="GT29:GT31"/>
    <mergeCell ref="GU29:GU31"/>
    <mergeCell ref="GV29:GV31"/>
    <mergeCell ref="A29:A31"/>
    <mergeCell ref="B29:B31"/>
    <mergeCell ref="C29:C31"/>
    <mergeCell ref="BP29:BP31"/>
    <mergeCell ref="BQ29:BQ31"/>
    <mergeCell ref="BR29:BR31"/>
    <mergeCell ref="JI26:JI28"/>
    <mergeCell ref="JJ26:JJ28"/>
    <mergeCell ref="JK26:JK28"/>
    <mergeCell ref="A26:A28"/>
    <mergeCell ref="B26:B28"/>
    <mergeCell ref="C26:C28"/>
    <mergeCell ref="BP26:BP28"/>
    <mergeCell ref="BQ26:BQ28"/>
    <mergeCell ref="BR26:BR28"/>
    <mergeCell ref="JI29:JI31"/>
    <mergeCell ref="JJ29:JJ31"/>
    <mergeCell ref="JK29:JK31"/>
    <mergeCell ref="LX26:LX28"/>
    <mergeCell ref="LY26:LY28"/>
    <mergeCell ref="LZ26:LZ28"/>
    <mergeCell ref="EE26:EE28"/>
    <mergeCell ref="EF26:EF28"/>
    <mergeCell ref="EG26:EG28"/>
    <mergeCell ref="GT26:GT28"/>
    <mergeCell ref="GU26:GU28"/>
    <mergeCell ref="GV26:GV28"/>
    <mergeCell ref="LX23:LX25"/>
    <mergeCell ref="LY23:LY25"/>
    <mergeCell ref="LZ23:LZ25"/>
    <mergeCell ref="EE23:EE25"/>
    <mergeCell ref="EF23:EF25"/>
    <mergeCell ref="EG23:EG25"/>
    <mergeCell ref="GT23:GT25"/>
    <mergeCell ref="GU23:GU25"/>
    <mergeCell ref="GV23:GV25"/>
    <mergeCell ref="A23:A25"/>
    <mergeCell ref="B23:B25"/>
    <mergeCell ref="C23:C25"/>
    <mergeCell ref="BP23:BP25"/>
    <mergeCell ref="BQ23:BQ25"/>
    <mergeCell ref="BR23:BR25"/>
    <mergeCell ref="JI20:JI22"/>
    <mergeCell ref="JJ20:JJ22"/>
    <mergeCell ref="JK20:JK22"/>
    <mergeCell ref="A20:A22"/>
    <mergeCell ref="B20:B22"/>
    <mergeCell ref="C20:C22"/>
    <mergeCell ref="BP20:BP22"/>
    <mergeCell ref="BQ20:BQ22"/>
    <mergeCell ref="BR20:BR22"/>
    <mergeCell ref="JI23:JI25"/>
    <mergeCell ref="JJ23:JJ25"/>
    <mergeCell ref="JK23:JK25"/>
    <mergeCell ref="LX20:LX22"/>
    <mergeCell ref="LY20:LY22"/>
    <mergeCell ref="LZ20:LZ22"/>
    <mergeCell ref="EE20:EE22"/>
    <mergeCell ref="EF20:EF22"/>
    <mergeCell ref="EG20:EG22"/>
    <mergeCell ref="GT20:GT22"/>
    <mergeCell ref="GU20:GU22"/>
    <mergeCell ref="GV20:GV22"/>
    <mergeCell ref="LX17:LX19"/>
    <mergeCell ref="LY17:LY19"/>
    <mergeCell ref="LZ17:LZ19"/>
    <mergeCell ref="EE17:EE19"/>
    <mergeCell ref="EF17:EF19"/>
    <mergeCell ref="EG17:EG19"/>
    <mergeCell ref="GT17:GT19"/>
    <mergeCell ref="GU17:GU19"/>
    <mergeCell ref="GV17:GV19"/>
    <mergeCell ref="A17:A19"/>
    <mergeCell ref="B17:B19"/>
    <mergeCell ref="C17:C19"/>
    <mergeCell ref="BP17:BP19"/>
    <mergeCell ref="BQ17:BQ19"/>
    <mergeCell ref="BR17:BR19"/>
    <mergeCell ref="JI14:JI16"/>
    <mergeCell ref="JJ14:JJ16"/>
    <mergeCell ref="JK14:JK16"/>
    <mergeCell ref="A14:A16"/>
    <mergeCell ref="B14:B16"/>
    <mergeCell ref="C14:C16"/>
    <mergeCell ref="BP14:BP16"/>
    <mergeCell ref="BQ14:BQ16"/>
    <mergeCell ref="BR14:BR16"/>
    <mergeCell ref="JI17:JI19"/>
    <mergeCell ref="JJ17:JJ19"/>
    <mergeCell ref="JK17:JK19"/>
    <mergeCell ref="LX14:LX16"/>
    <mergeCell ref="LY14:LY16"/>
    <mergeCell ref="LZ14:LZ16"/>
    <mergeCell ref="EE14:EE16"/>
    <mergeCell ref="EF14:EF16"/>
    <mergeCell ref="EG14:EG16"/>
    <mergeCell ref="GT14:GT16"/>
    <mergeCell ref="GU14:GU16"/>
    <mergeCell ref="GV14:GV16"/>
    <mergeCell ref="LX11:LX13"/>
    <mergeCell ref="LY11:LY13"/>
    <mergeCell ref="LZ11:LZ13"/>
    <mergeCell ref="EE11:EE13"/>
    <mergeCell ref="EF11:EF13"/>
    <mergeCell ref="EG11:EG13"/>
    <mergeCell ref="GT11:GT13"/>
    <mergeCell ref="GU11:GU13"/>
    <mergeCell ref="GV11:GV13"/>
    <mergeCell ref="A11:A13"/>
    <mergeCell ref="B11:B13"/>
    <mergeCell ref="C11:C13"/>
    <mergeCell ref="BP11:BP13"/>
    <mergeCell ref="BQ11:BQ13"/>
    <mergeCell ref="BR11:BR13"/>
    <mergeCell ref="JI8:JI10"/>
    <mergeCell ref="JJ8:JJ10"/>
    <mergeCell ref="JK8:JK10"/>
    <mergeCell ref="A8:A10"/>
    <mergeCell ref="B8:B10"/>
    <mergeCell ref="C8:C10"/>
    <mergeCell ref="BP8:BP10"/>
    <mergeCell ref="BQ8:BQ10"/>
    <mergeCell ref="BR8:BR10"/>
    <mergeCell ref="JI11:JI13"/>
    <mergeCell ref="JJ11:JJ13"/>
    <mergeCell ref="JK11:JK13"/>
    <mergeCell ref="LX8:LX10"/>
    <mergeCell ref="LY8:LY10"/>
    <mergeCell ref="LZ8:LZ10"/>
    <mergeCell ref="EE8:EE10"/>
    <mergeCell ref="EF8:EF10"/>
    <mergeCell ref="EG8:EG10"/>
    <mergeCell ref="GT8:GT10"/>
    <mergeCell ref="GU8:GU10"/>
    <mergeCell ref="GV8:GV10"/>
    <mergeCell ref="JS2:JY2"/>
    <mergeCell ref="JZ2:KD2"/>
    <mergeCell ref="GW4:HF4"/>
    <mergeCell ref="IC4:IF4"/>
    <mergeCell ref="JL4:JU4"/>
    <mergeCell ref="KR4:KU4"/>
    <mergeCell ref="MA4:MJ4"/>
    <mergeCell ref="NG4:NJ4"/>
    <mergeCell ref="D4:M4"/>
    <mergeCell ref="AJ4:AM4"/>
    <mergeCell ref="BS4:CB4"/>
    <mergeCell ref="CY4:DB4"/>
    <mergeCell ref="EH4:EQ4"/>
    <mergeCell ref="FN4:FQ4"/>
    <mergeCell ref="A2:C2"/>
    <mergeCell ref="D2:J2"/>
    <mergeCell ref="BP2:BR2"/>
    <mergeCell ref="BS2:BY2"/>
    <mergeCell ref="JI1:JK1"/>
    <mergeCell ref="JL1:JR1"/>
    <mergeCell ref="A1:C1"/>
    <mergeCell ref="D1:J1"/>
    <mergeCell ref="BP1:BR1"/>
    <mergeCell ref="BS1:BY1"/>
    <mergeCell ref="JI2:JK2"/>
    <mergeCell ref="JL2:JR2"/>
    <mergeCell ref="K1:Q1"/>
    <mergeCell ref="R1:V1"/>
    <mergeCell ref="K2:Q2"/>
    <mergeCell ref="R2:V2"/>
    <mergeCell ref="BZ1:CF1"/>
    <mergeCell ref="CG1:CK1"/>
    <mergeCell ref="EE2:EG2"/>
    <mergeCell ref="EH2:EN2"/>
    <mergeCell ref="GT2:GV2"/>
    <mergeCell ref="GW2:HC2"/>
    <mergeCell ref="MO1:MS1"/>
    <mergeCell ref="MH2:MN2"/>
    <mergeCell ref="MO2:MS2"/>
    <mergeCell ref="BZ2:CF2"/>
    <mergeCell ref="CG2:CK2"/>
    <mergeCell ref="EO1:EU1"/>
    <mergeCell ref="EV1:EZ1"/>
    <mergeCell ref="EO2:EU2"/>
    <mergeCell ref="EV2:EZ2"/>
    <mergeCell ref="HD1:HJ1"/>
    <mergeCell ref="HK1:HO1"/>
    <mergeCell ref="HD2:HJ2"/>
    <mergeCell ref="HK2:HO2"/>
    <mergeCell ref="LX1:LZ1"/>
    <mergeCell ref="MA1:MG1"/>
    <mergeCell ref="EE1:EG1"/>
    <mergeCell ref="EH1:EN1"/>
    <mergeCell ref="GT1:GV1"/>
    <mergeCell ref="GW1:HC1"/>
    <mergeCell ref="JS1:JY1"/>
    <mergeCell ref="JZ1:KD1"/>
    <mergeCell ref="MH1:MN1"/>
    <mergeCell ref="LX2:LZ2"/>
    <mergeCell ref="MA2:MG2"/>
  </mergeCells>
  <phoneticPr fontId="3"/>
  <conditionalFormatting sqref="D8:AH61">
    <cfRule type="containsText" dxfId="465" priority="235" operator="containsText" text="6">
      <formula>NOT(ISERROR(SEARCH("6",D8)))</formula>
    </cfRule>
    <cfRule type="containsText" dxfId="464" priority="240" operator="containsText" text="1">
      <formula>NOT(ISERROR(SEARCH("1",D8)))</formula>
    </cfRule>
    <cfRule type="containsText" dxfId="463" priority="230" operator="containsText" text="11">
      <formula>NOT(ISERROR(SEARCH("11",D8)))</formula>
    </cfRule>
    <cfRule type="containsText" dxfId="462" priority="231" operator="containsText" text="10">
      <formula>NOT(ISERROR(SEARCH("10",D8)))</formula>
    </cfRule>
    <cfRule type="containsText" dxfId="461" priority="232" operator="containsText" text="9">
      <formula>NOT(ISERROR(SEARCH("9",D8)))</formula>
    </cfRule>
    <cfRule type="containsText" dxfId="460" priority="233" operator="containsText" text="8">
      <formula>NOT(ISERROR(SEARCH("8",D8)))</formula>
    </cfRule>
    <cfRule type="containsText" dxfId="459" priority="234" operator="containsText" text="7">
      <formula>NOT(ISERROR(SEARCH("7",D8)))</formula>
    </cfRule>
    <cfRule type="containsText" priority="241" operator="containsText" text="0">
      <formula>NOT(ISERROR(SEARCH("0",D8)))</formula>
    </cfRule>
    <cfRule type="containsText" dxfId="458" priority="236" operator="containsText" text="5">
      <formula>NOT(ISERROR(SEARCH("5",D8)))</formula>
    </cfRule>
    <cfRule type="containsText" dxfId="457" priority="237" operator="containsText" text="4">
      <formula>NOT(ISERROR(SEARCH("4",D8)))</formula>
    </cfRule>
    <cfRule type="containsText" dxfId="456" priority="238" operator="containsText" text="3">
      <formula>NOT(ISERROR(SEARCH("3",D8)))</formula>
    </cfRule>
    <cfRule type="containsText" dxfId="455" priority="239" operator="containsText" text="2">
      <formula>NOT(ISERROR(SEARCH("2",D8)))</formula>
    </cfRule>
    <cfRule type="containsText" dxfId="454" priority="229" operator="containsText" text="12">
      <formula>NOT(ISERROR(SEARCH("12",D8)))</formula>
    </cfRule>
  </conditionalFormatting>
  <conditionalFormatting sqref="D5:BN61">
    <cfRule type="expression" dxfId="453" priority="255">
      <formula>D$6="土"</formula>
    </cfRule>
    <cfRule type="expression" dxfId="452" priority="256">
      <formula>D$6="日"</formula>
    </cfRule>
  </conditionalFormatting>
  <conditionalFormatting sqref="AI9">
    <cfRule type="containsText" dxfId="451" priority="250" operator="containsText" text="4">
      <formula>NOT(ISERROR(SEARCH("4",AI9)))</formula>
    </cfRule>
    <cfRule type="containsText" dxfId="450" priority="247" operator="containsText" text="7">
      <formula>NOT(ISERROR(SEARCH("7",AI9)))</formula>
    </cfRule>
    <cfRule type="containsText" dxfId="449" priority="246" operator="containsText" text="8">
      <formula>NOT(ISERROR(SEARCH("8",AI9)))</formula>
    </cfRule>
    <cfRule type="containsText" dxfId="448" priority="245" operator="containsText" text="9">
      <formula>NOT(ISERROR(SEARCH("9",AI9)))</formula>
    </cfRule>
    <cfRule type="containsText" dxfId="447" priority="244" operator="containsText" text="10">
      <formula>NOT(ISERROR(SEARCH("10",AI9)))</formula>
    </cfRule>
    <cfRule type="containsText" dxfId="446" priority="243" operator="containsText" text="11">
      <formula>NOT(ISERROR(SEARCH("11",AI9)))</formula>
    </cfRule>
    <cfRule type="containsText" dxfId="445" priority="242" operator="containsText" text="12">
      <formula>NOT(ISERROR(SEARCH("12",AI9)))</formula>
    </cfRule>
    <cfRule type="containsText" dxfId="444" priority="249" operator="containsText" text="5">
      <formula>NOT(ISERROR(SEARCH("5",AI9)))</formula>
    </cfRule>
    <cfRule type="containsText" dxfId="443" priority="251" operator="containsText" text="3">
      <formula>NOT(ISERROR(SEARCH("3",AI9)))</formula>
    </cfRule>
    <cfRule type="containsText" dxfId="442" priority="252" operator="containsText" text="2">
      <formula>NOT(ISERROR(SEARCH("2",AI9)))</formula>
    </cfRule>
    <cfRule type="containsText" dxfId="441" priority="253" operator="containsText" text="1">
      <formula>NOT(ISERROR(SEARCH("1",AI9)))</formula>
    </cfRule>
    <cfRule type="containsText" priority="254" operator="containsText" text="0">
      <formula>NOT(ISERROR(SEARCH("0",AI9)))</formula>
    </cfRule>
    <cfRule type="containsText" dxfId="440" priority="248" operator="containsText" text="6">
      <formula>NOT(ISERROR(SEARCH("6",AI9)))</formula>
    </cfRule>
  </conditionalFormatting>
  <conditionalFormatting sqref="AJ8:BN61">
    <cfRule type="containsText" dxfId="439" priority="221" operator="containsText" text="7">
      <formula>NOT(ISERROR(SEARCH("7",AJ8)))</formula>
    </cfRule>
    <cfRule type="containsText" dxfId="438" priority="220" operator="containsText" text="8">
      <formula>NOT(ISERROR(SEARCH("8",AJ8)))</formula>
    </cfRule>
    <cfRule type="containsText" dxfId="437" priority="219" operator="containsText" text="9">
      <formula>NOT(ISERROR(SEARCH("9",AJ8)))</formula>
    </cfRule>
    <cfRule type="containsText" dxfId="436" priority="218" operator="containsText" text="10">
      <formula>NOT(ISERROR(SEARCH("10",AJ8)))</formula>
    </cfRule>
    <cfRule type="containsText" dxfId="435" priority="217" operator="containsText" text="11">
      <formula>NOT(ISERROR(SEARCH("11",AJ8)))</formula>
    </cfRule>
    <cfRule type="containsText" dxfId="434" priority="216" operator="containsText" text="12">
      <formula>NOT(ISERROR(SEARCH("12",AJ8)))</formula>
    </cfRule>
    <cfRule type="containsText" priority="228" operator="containsText" text="0">
      <formula>NOT(ISERROR(SEARCH("0",AJ8)))</formula>
    </cfRule>
    <cfRule type="containsText" dxfId="433" priority="227" operator="containsText" text="1">
      <formula>NOT(ISERROR(SEARCH("1",AJ8)))</formula>
    </cfRule>
    <cfRule type="containsText" dxfId="432" priority="226" operator="containsText" text="2">
      <formula>NOT(ISERROR(SEARCH("2",AJ8)))</formula>
    </cfRule>
    <cfRule type="containsText" dxfId="431" priority="225" operator="containsText" text="3">
      <formula>NOT(ISERROR(SEARCH("3",AJ8)))</formula>
    </cfRule>
    <cfRule type="containsText" dxfId="430" priority="224" operator="containsText" text="4">
      <formula>NOT(ISERROR(SEARCH("4",AJ8)))</formula>
    </cfRule>
    <cfRule type="containsText" dxfId="429" priority="223" operator="containsText" text="5">
      <formula>NOT(ISERROR(SEARCH("5",AJ8)))</formula>
    </cfRule>
    <cfRule type="containsText" dxfId="428" priority="222" operator="containsText" text="6">
      <formula>NOT(ISERROR(SEARCH("6",AJ8)))</formula>
    </cfRule>
  </conditionalFormatting>
  <conditionalFormatting sqref="BS8:CW61">
    <cfRule type="containsText" dxfId="427" priority="189" operator="containsText" text="11">
      <formula>NOT(ISERROR(SEARCH("11",BS8)))</formula>
    </cfRule>
    <cfRule type="containsText" dxfId="426" priority="191" operator="containsText" text="9">
      <formula>NOT(ISERROR(SEARCH("9",BS8)))</formula>
    </cfRule>
    <cfRule type="containsText" dxfId="425" priority="193" operator="containsText" text="7">
      <formula>NOT(ISERROR(SEARCH("7",BS8)))</formula>
    </cfRule>
    <cfRule type="containsText" dxfId="424" priority="194" operator="containsText" text="6">
      <formula>NOT(ISERROR(SEARCH("6",BS8)))</formula>
    </cfRule>
    <cfRule type="containsText" dxfId="423" priority="188" operator="containsText" text="12">
      <formula>NOT(ISERROR(SEARCH("12",BS8)))</formula>
    </cfRule>
    <cfRule type="containsText" dxfId="422" priority="190" operator="containsText" text="10">
      <formula>NOT(ISERROR(SEARCH("10",BS8)))</formula>
    </cfRule>
    <cfRule type="containsText" dxfId="421" priority="195" operator="containsText" text="5">
      <formula>NOT(ISERROR(SEARCH("5",BS8)))</formula>
    </cfRule>
    <cfRule type="containsText" dxfId="420" priority="196" operator="containsText" text="4">
      <formula>NOT(ISERROR(SEARCH("4",BS8)))</formula>
    </cfRule>
    <cfRule type="containsText" dxfId="419" priority="197" operator="containsText" text="3">
      <formula>NOT(ISERROR(SEARCH("3",BS8)))</formula>
    </cfRule>
    <cfRule type="containsText" dxfId="418" priority="198" operator="containsText" text="2">
      <formula>NOT(ISERROR(SEARCH("2",BS8)))</formula>
    </cfRule>
    <cfRule type="containsText" dxfId="417" priority="199" operator="containsText" text="1">
      <formula>NOT(ISERROR(SEARCH("1",BS8)))</formula>
    </cfRule>
    <cfRule type="containsText" priority="200" operator="containsText" text="0">
      <formula>NOT(ISERROR(SEARCH("0",BS8)))</formula>
    </cfRule>
    <cfRule type="containsText" dxfId="416" priority="192" operator="containsText" text="8">
      <formula>NOT(ISERROR(SEARCH("8",BS8)))</formula>
    </cfRule>
  </conditionalFormatting>
  <conditionalFormatting sqref="BS5:EC7">
    <cfRule type="expression" dxfId="415" priority="10">
      <formula>BS$6="日"</formula>
    </cfRule>
    <cfRule type="expression" dxfId="414" priority="9">
      <formula>BS$6="土"</formula>
    </cfRule>
  </conditionalFormatting>
  <conditionalFormatting sqref="BS8:EC61">
    <cfRule type="expression" dxfId="413" priority="214">
      <formula>BS$6="土"</formula>
    </cfRule>
    <cfRule type="expression" dxfId="412" priority="215">
      <formula>BS$6="日"</formula>
    </cfRule>
  </conditionalFormatting>
  <conditionalFormatting sqref="CX9">
    <cfRule type="containsText" dxfId="411" priority="208" operator="containsText" text="5">
      <formula>NOT(ISERROR(SEARCH("5",CX9)))</formula>
    </cfRule>
    <cfRule type="containsText" dxfId="410" priority="207" operator="containsText" text="6">
      <formula>NOT(ISERROR(SEARCH("6",CX9)))</formula>
    </cfRule>
    <cfRule type="containsText" dxfId="409" priority="209" operator="containsText" text="4">
      <formula>NOT(ISERROR(SEARCH("4",CX9)))</formula>
    </cfRule>
    <cfRule type="containsText" dxfId="408" priority="205" operator="containsText" text="8">
      <formula>NOT(ISERROR(SEARCH("8",CX9)))</formula>
    </cfRule>
    <cfRule type="containsText" dxfId="407" priority="204" operator="containsText" text="9">
      <formula>NOT(ISERROR(SEARCH("9",CX9)))</formula>
    </cfRule>
    <cfRule type="containsText" dxfId="406" priority="203" operator="containsText" text="10">
      <formula>NOT(ISERROR(SEARCH("10",CX9)))</formula>
    </cfRule>
    <cfRule type="containsText" dxfId="405" priority="202" operator="containsText" text="11">
      <formula>NOT(ISERROR(SEARCH("11",CX9)))</formula>
    </cfRule>
    <cfRule type="containsText" dxfId="404" priority="201" operator="containsText" text="12">
      <formula>NOT(ISERROR(SEARCH("12",CX9)))</formula>
    </cfRule>
    <cfRule type="containsText" dxfId="403" priority="210" operator="containsText" text="3">
      <formula>NOT(ISERROR(SEARCH("3",CX9)))</formula>
    </cfRule>
    <cfRule type="containsText" dxfId="402" priority="211" operator="containsText" text="2">
      <formula>NOT(ISERROR(SEARCH("2",CX9)))</formula>
    </cfRule>
    <cfRule type="containsText" dxfId="401" priority="212" operator="containsText" text="1">
      <formula>NOT(ISERROR(SEARCH("1",CX9)))</formula>
    </cfRule>
    <cfRule type="containsText" priority="213" operator="containsText" text="0">
      <formula>NOT(ISERROR(SEARCH("0",CX9)))</formula>
    </cfRule>
    <cfRule type="containsText" dxfId="400" priority="206" operator="containsText" text="7">
      <formula>NOT(ISERROR(SEARCH("7",CX9)))</formula>
    </cfRule>
  </conditionalFormatting>
  <conditionalFormatting sqref="CY8:EC61">
    <cfRule type="containsText" dxfId="399" priority="178" operator="containsText" text="9">
      <formula>NOT(ISERROR(SEARCH("9",CY8)))</formula>
    </cfRule>
    <cfRule type="containsText" dxfId="398" priority="176" operator="containsText" text="11">
      <formula>NOT(ISERROR(SEARCH("11",CY8)))</formula>
    </cfRule>
    <cfRule type="containsText" dxfId="397" priority="177" operator="containsText" text="10">
      <formula>NOT(ISERROR(SEARCH("10",CY8)))</formula>
    </cfRule>
    <cfRule type="containsText" dxfId="396" priority="175" operator="containsText" text="12">
      <formula>NOT(ISERROR(SEARCH("12",CY8)))</formula>
    </cfRule>
    <cfRule type="containsText" priority="187" operator="containsText" text="0">
      <formula>NOT(ISERROR(SEARCH("0",CY8)))</formula>
    </cfRule>
    <cfRule type="containsText" dxfId="395" priority="186" operator="containsText" text="1">
      <formula>NOT(ISERROR(SEARCH("1",CY8)))</formula>
    </cfRule>
    <cfRule type="containsText" dxfId="394" priority="185" operator="containsText" text="2">
      <formula>NOT(ISERROR(SEARCH("2",CY8)))</formula>
    </cfRule>
    <cfRule type="containsText" dxfId="393" priority="184" operator="containsText" text="3">
      <formula>NOT(ISERROR(SEARCH("3",CY8)))</formula>
    </cfRule>
    <cfRule type="containsText" dxfId="392" priority="183" operator="containsText" text="4">
      <formula>NOT(ISERROR(SEARCH("4",CY8)))</formula>
    </cfRule>
    <cfRule type="containsText" dxfId="391" priority="182" operator="containsText" text="5">
      <formula>NOT(ISERROR(SEARCH("5",CY8)))</formula>
    </cfRule>
    <cfRule type="containsText" dxfId="390" priority="181" operator="containsText" text="6">
      <formula>NOT(ISERROR(SEARCH("6",CY8)))</formula>
    </cfRule>
    <cfRule type="containsText" dxfId="389" priority="180" operator="containsText" text="7">
      <formula>NOT(ISERROR(SEARCH("7",CY8)))</formula>
    </cfRule>
    <cfRule type="containsText" dxfId="388" priority="179" operator="containsText" text="8">
      <formula>NOT(ISERROR(SEARCH("8",CY8)))</formula>
    </cfRule>
  </conditionalFormatting>
  <conditionalFormatting sqref="EH8:FL61">
    <cfRule type="containsText" priority="159" operator="containsText" text="0">
      <formula>NOT(ISERROR(SEARCH("0",EH8)))</formula>
    </cfRule>
    <cfRule type="containsText" dxfId="387" priority="148" operator="containsText" text="11">
      <formula>NOT(ISERROR(SEARCH("11",EH8)))</formula>
    </cfRule>
    <cfRule type="containsText" dxfId="386" priority="147" operator="containsText" text="12">
      <formula>NOT(ISERROR(SEARCH("12",EH8)))</formula>
    </cfRule>
    <cfRule type="containsText" dxfId="385" priority="149" operator="containsText" text="10">
      <formula>NOT(ISERROR(SEARCH("10",EH8)))</formula>
    </cfRule>
    <cfRule type="containsText" dxfId="384" priority="150" operator="containsText" text="9">
      <formula>NOT(ISERROR(SEARCH("9",EH8)))</formula>
    </cfRule>
    <cfRule type="containsText" dxfId="383" priority="151" operator="containsText" text="8">
      <formula>NOT(ISERROR(SEARCH("8",EH8)))</formula>
    </cfRule>
    <cfRule type="containsText" dxfId="382" priority="152" operator="containsText" text="7">
      <formula>NOT(ISERROR(SEARCH("7",EH8)))</formula>
    </cfRule>
    <cfRule type="containsText" dxfId="381" priority="153" operator="containsText" text="6">
      <formula>NOT(ISERROR(SEARCH("6",EH8)))</formula>
    </cfRule>
    <cfRule type="containsText" dxfId="380" priority="154" operator="containsText" text="5">
      <formula>NOT(ISERROR(SEARCH("5",EH8)))</formula>
    </cfRule>
    <cfRule type="containsText" dxfId="379" priority="155" operator="containsText" text="4">
      <formula>NOT(ISERROR(SEARCH("4",EH8)))</formula>
    </cfRule>
    <cfRule type="containsText" dxfId="378" priority="156" operator="containsText" text="3">
      <formula>NOT(ISERROR(SEARCH("3",EH8)))</formula>
    </cfRule>
    <cfRule type="containsText" dxfId="377" priority="157" operator="containsText" text="2">
      <formula>NOT(ISERROR(SEARCH("2",EH8)))</formula>
    </cfRule>
    <cfRule type="containsText" dxfId="376" priority="158" operator="containsText" text="1">
      <formula>NOT(ISERROR(SEARCH("1",EH8)))</formula>
    </cfRule>
  </conditionalFormatting>
  <conditionalFormatting sqref="EH5:GR7">
    <cfRule type="expression" dxfId="375" priority="7">
      <formula>EH$6="土"</formula>
    </cfRule>
    <cfRule type="expression" dxfId="374" priority="8">
      <formula>EH$6="日"</formula>
    </cfRule>
  </conditionalFormatting>
  <conditionalFormatting sqref="EH8:GR61">
    <cfRule type="expression" dxfId="373" priority="174">
      <formula>EH$6="日"</formula>
    </cfRule>
    <cfRule type="expression" dxfId="372" priority="173">
      <formula>EH$6="土"</formula>
    </cfRule>
  </conditionalFormatting>
  <conditionalFormatting sqref="FM9">
    <cfRule type="containsText" dxfId="371" priority="169" operator="containsText" text="3">
      <formula>NOT(ISERROR(SEARCH("3",FM9)))</formula>
    </cfRule>
    <cfRule type="containsText" dxfId="370" priority="163" operator="containsText" text="9">
      <formula>NOT(ISERROR(SEARCH("9",FM9)))</formula>
    </cfRule>
    <cfRule type="containsText" dxfId="369" priority="161" operator="containsText" text="11">
      <formula>NOT(ISERROR(SEARCH("11",FM9)))</formula>
    </cfRule>
    <cfRule type="containsText" dxfId="368" priority="162" operator="containsText" text="10">
      <formula>NOT(ISERROR(SEARCH("10",FM9)))</formula>
    </cfRule>
    <cfRule type="containsText" priority="172" operator="containsText" text="0">
      <formula>NOT(ISERROR(SEARCH("0",FM9)))</formula>
    </cfRule>
    <cfRule type="containsText" dxfId="367" priority="171" operator="containsText" text="1">
      <formula>NOT(ISERROR(SEARCH("1",FM9)))</formula>
    </cfRule>
    <cfRule type="containsText" dxfId="366" priority="170" operator="containsText" text="2">
      <formula>NOT(ISERROR(SEARCH("2",FM9)))</formula>
    </cfRule>
    <cfRule type="containsText" dxfId="365" priority="168" operator="containsText" text="4">
      <formula>NOT(ISERROR(SEARCH("4",FM9)))</formula>
    </cfRule>
    <cfRule type="containsText" dxfId="364" priority="167" operator="containsText" text="5">
      <formula>NOT(ISERROR(SEARCH("5",FM9)))</formula>
    </cfRule>
    <cfRule type="containsText" dxfId="363" priority="166" operator="containsText" text="6">
      <formula>NOT(ISERROR(SEARCH("6",FM9)))</formula>
    </cfRule>
    <cfRule type="containsText" dxfId="362" priority="165" operator="containsText" text="7">
      <formula>NOT(ISERROR(SEARCH("7",FM9)))</formula>
    </cfRule>
    <cfRule type="containsText" dxfId="361" priority="164" operator="containsText" text="8">
      <formula>NOT(ISERROR(SEARCH("8",FM9)))</formula>
    </cfRule>
    <cfRule type="containsText" dxfId="360" priority="160" operator="containsText" text="12">
      <formula>NOT(ISERROR(SEARCH("12",FM9)))</formula>
    </cfRule>
  </conditionalFormatting>
  <conditionalFormatting sqref="FN8:GR61">
    <cfRule type="containsText" dxfId="359" priority="145" operator="containsText" text="1">
      <formula>NOT(ISERROR(SEARCH("1",FN8)))</formula>
    </cfRule>
    <cfRule type="containsText" dxfId="358" priority="143" operator="containsText" text="3">
      <formula>NOT(ISERROR(SEARCH("3",FN8)))</formula>
    </cfRule>
    <cfRule type="containsText" dxfId="357" priority="142" operator="containsText" text="4">
      <formula>NOT(ISERROR(SEARCH("4",FN8)))</formula>
    </cfRule>
    <cfRule type="containsText" dxfId="356" priority="141" operator="containsText" text="5">
      <formula>NOT(ISERROR(SEARCH("5",FN8)))</formula>
    </cfRule>
    <cfRule type="containsText" dxfId="355" priority="140" operator="containsText" text="6">
      <formula>NOT(ISERROR(SEARCH("6",FN8)))</formula>
    </cfRule>
    <cfRule type="containsText" dxfId="354" priority="139" operator="containsText" text="7">
      <formula>NOT(ISERROR(SEARCH("7",FN8)))</formula>
    </cfRule>
    <cfRule type="containsText" dxfId="353" priority="138" operator="containsText" text="8">
      <formula>NOT(ISERROR(SEARCH("8",FN8)))</formula>
    </cfRule>
    <cfRule type="containsText" dxfId="352" priority="137" operator="containsText" text="9">
      <formula>NOT(ISERROR(SEARCH("9",FN8)))</formula>
    </cfRule>
    <cfRule type="containsText" dxfId="351" priority="136" operator="containsText" text="10">
      <formula>NOT(ISERROR(SEARCH("10",FN8)))</formula>
    </cfRule>
    <cfRule type="containsText" dxfId="350" priority="135" operator="containsText" text="11">
      <formula>NOT(ISERROR(SEARCH("11",FN8)))</formula>
    </cfRule>
    <cfRule type="containsText" dxfId="349" priority="134" operator="containsText" text="12">
      <formula>NOT(ISERROR(SEARCH("12",FN8)))</formula>
    </cfRule>
    <cfRule type="containsText" priority="146" operator="containsText" text="0">
      <formula>NOT(ISERROR(SEARCH("0",FN8)))</formula>
    </cfRule>
    <cfRule type="containsText" dxfId="348" priority="144" operator="containsText" text="2">
      <formula>NOT(ISERROR(SEARCH("2",FN8)))</formula>
    </cfRule>
  </conditionalFormatting>
  <conditionalFormatting sqref="GW8:IA61">
    <cfRule type="containsText" dxfId="347" priority="115" operator="containsText" text="3">
      <formula>NOT(ISERROR(SEARCH("3",GW8)))</formula>
    </cfRule>
    <cfRule type="containsText" dxfId="346" priority="106" operator="containsText" text="12">
      <formula>NOT(ISERROR(SEARCH("12",GW8)))</formula>
    </cfRule>
    <cfRule type="containsText" dxfId="345" priority="107" operator="containsText" text="11">
      <formula>NOT(ISERROR(SEARCH("11",GW8)))</formula>
    </cfRule>
    <cfRule type="containsText" dxfId="344" priority="108" operator="containsText" text="10">
      <formula>NOT(ISERROR(SEARCH("10",GW8)))</formula>
    </cfRule>
    <cfRule type="containsText" dxfId="343" priority="109" operator="containsText" text="9">
      <formula>NOT(ISERROR(SEARCH("9",GW8)))</formula>
    </cfRule>
    <cfRule type="containsText" dxfId="342" priority="110" operator="containsText" text="8">
      <formula>NOT(ISERROR(SEARCH("8",GW8)))</formula>
    </cfRule>
    <cfRule type="containsText" dxfId="341" priority="111" operator="containsText" text="7">
      <formula>NOT(ISERROR(SEARCH("7",GW8)))</formula>
    </cfRule>
    <cfRule type="containsText" dxfId="340" priority="112" operator="containsText" text="6">
      <formula>NOT(ISERROR(SEARCH("6",GW8)))</formula>
    </cfRule>
    <cfRule type="containsText" dxfId="339" priority="113" operator="containsText" text="5">
      <formula>NOT(ISERROR(SEARCH("5",GW8)))</formula>
    </cfRule>
    <cfRule type="containsText" dxfId="338" priority="114" operator="containsText" text="4">
      <formula>NOT(ISERROR(SEARCH("4",GW8)))</formula>
    </cfRule>
    <cfRule type="containsText" priority="118" operator="containsText" text="0">
      <formula>NOT(ISERROR(SEARCH("0",GW8)))</formula>
    </cfRule>
    <cfRule type="containsText" dxfId="337" priority="117" operator="containsText" text="1">
      <formula>NOT(ISERROR(SEARCH("1",GW8)))</formula>
    </cfRule>
    <cfRule type="containsText" dxfId="336" priority="116" operator="containsText" text="2">
      <formula>NOT(ISERROR(SEARCH("2",GW8)))</formula>
    </cfRule>
  </conditionalFormatting>
  <conditionalFormatting sqref="GW5:JG7">
    <cfRule type="expression" dxfId="335" priority="5">
      <formula>GW$6="土"</formula>
    </cfRule>
    <cfRule type="expression" dxfId="334" priority="6">
      <formula>GW$6="日"</formula>
    </cfRule>
  </conditionalFormatting>
  <conditionalFormatting sqref="GW8:JG61">
    <cfRule type="expression" dxfId="333" priority="132">
      <formula>GW$6="土"</formula>
    </cfRule>
    <cfRule type="expression" dxfId="332" priority="133">
      <formula>GW$6="日"</formula>
    </cfRule>
  </conditionalFormatting>
  <conditionalFormatting sqref="IB9">
    <cfRule type="containsText" dxfId="331" priority="129" operator="containsText" text="2">
      <formula>NOT(ISERROR(SEARCH("2",IB9)))</formula>
    </cfRule>
    <cfRule type="containsText" priority="131" operator="containsText" text="0">
      <formula>NOT(ISERROR(SEARCH("0",IB9)))</formula>
    </cfRule>
    <cfRule type="containsText" dxfId="330" priority="130" operator="containsText" text="1">
      <formula>NOT(ISERROR(SEARCH("1",IB9)))</formula>
    </cfRule>
    <cfRule type="containsText" dxfId="329" priority="128" operator="containsText" text="3">
      <formula>NOT(ISERROR(SEARCH("3",IB9)))</formula>
    </cfRule>
    <cfRule type="containsText" dxfId="328" priority="127" operator="containsText" text="4">
      <formula>NOT(ISERROR(SEARCH("4",IB9)))</formula>
    </cfRule>
    <cfRule type="containsText" dxfId="327" priority="126" operator="containsText" text="5">
      <formula>NOT(ISERROR(SEARCH("5",IB9)))</formula>
    </cfRule>
    <cfRule type="containsText" dxfId="326" priority="125" operator="containsText" text="6">
      <formula>NOT(ISERROR(SEARCH("6",IB9)))</formula>
    </cfRule>
    <cfRule type="containsText" dxfId="325" priority="124" operator="containsText" text="7">
      <formula>NOT(ISERROR(SEARCH("7",IB9)))</formula>
    </cfRule>
    <cfRule type="containsText" dxfId="324" priority="123" operator="containsText" text="8">
      <formula>NOT(ISERROR(SEARCH("8",IB9)))</formula>
    </cfRule>
    <cfRule type="containsText" dxfId="323" priority="122" operator="containsText" text="9">
      <formula>NOT(ISERROR(SEARCH("9",IB9)))</formula>
    </cfRule>
    <cfRule type="containsText" dxfId="322" priority="121" operator="containsText" text="10">
      <formula>NOT(ISERROR(SEARCH("10",IB9)))</formula>
    </cfRule>
    <cfRule type="containsText" dxfId="321" priority="120" operator="containsText" text="11">
      <formula>NOT(ISERROR(SEARCH("11",IB9)))</formula>
    </cfRule>
    <cfRule type="containsText" dxfId="320" priority="119" operator="containsText" text="12">
      <formula>NOT(ISERROR(SEARCH("12",IB9)))</formula>
    </cfRule>
  </conditionalFormatting>
  <conditionalFormatting sqref="IC8:JG61">
    <cfRule type="containsText" priority="105" operator="containsText" text="0">
      <formula>NOT(ISERROR(SEARCH("0",IC8)))</formula>
    </cfRule>
    <cfRule type="containsText" dxfId="319" priority="104" operator="containsText" text="1">
      <formula>NOT(ISERROR(SEARCH("1",IC8)))</formula>
    </cfRule>
    <cfRule type="containsText" dxfId="318" priority="103" operator="containsText" text="2">
      <formula>NOT(ISERROR(SEARCH("2",IC8)))</formula>
    </cfRule>
    <cfRule type="containsText" dxfId="317" priority="102" operator="containsText" text="3">
      <formula>NOT(ISERROR(SEARCH("3",IC8)))</formula>
    </cfRule>
    <cfRule type="containsText" dxfId="316" priority="101" operator="containsText" text="4">
      <formula>NOT(ISERROR(SEARCH("4",IC8)))</formula>
    </cfRule>
    <cfRule type="containsText" dxfId="315" priority="100" operator="containsText" text="5">
      <formula>NOT(ISERROR(SEARCH("5",IC8)))</formula>
    </cfRule>
    <cfRule type="containsText" dxfId="314" priority="99" operator="containsText" text="6">
      <formula>NOT(ISERROR(SEARCH("6",IC8)))</formula>
    </cfRule>
    <cfRule type="containsText" dxfId="313" priority="98" operator="containsText" text="7">
      <formula>NOT(ISERROR(SEARCH("7",IC8)))</formula>
    </cfRule>
    <cfRule type="containsText" dxfId="312" priority="97" operator="containsText" text="8">
      <formula>NOT(ISERROR(SEARCH("8",IC8)))</formula>
    </cfRule>
    <cfRule type="containsText" dxfId="311" priority="96" operator="containsText" text="9">
      <formula>NOT(ISERROR(SEARCH("9",IC8)))</formula>
    </cfRule>
    <cfRule type="containsText" dxfId="310" priority="95" operator="containsText" text="10">
      <formula>NOT(ISERROR(SEARCH("10",IC8)))</formula>
    </cfRule>
    <cfRule type="containsText" dxfId="309" priority="94" operator="containsText" text="11">
      <formula>NOT(ISERROR(SEARCH("11",IC8)))</formula>
    </cfRule>
    <cfRule type="containsText" dxfId="308" priority="93" operator="containsText" text="12">
      <formula>NOT(ISERROR(SEARCH("12",IC8)))</formula>
    </cfRule>
  </conditionalFormatting>
  <conditionalFormatting sqref="JL8:KP61">
    <cfRule type="containsText" priority="77" operator="containsText" text="0">
      <formula>NOT(ISERROR(SEARCH("0",JL8)))</formula>
    </cfRule>
    <cfRule type="containsText" dxfId="307" priority="66" operator="containsText" text="11">
      <formula>NOT(ISERROR(SEARCH("11",JL8)))</formula>
    </cfRule>
    <cfRule type="containsText" dxfId="306" priority="65" operator="containsText" text="12">
      <formula>NOT(ISERROR(SEARCH("12",JL8)))</formula>
    </cfRule>
    <cfRule type="containsText" dxfId="305" priority="67" operator="containsText" text="10">
      <formula>NOT(ISERROR(SEARCH("10",JL8)))</formula>
    </cfRule>
    <cfRule type="containsText" dxfId="304" priority="68" operator="containsText" text="9">
      <formula>NOT(ISERROR(SEARCH("9",JL8)))</formula>
    </cfRule>
    <cfRule type="containsText" dxfId="303" priority="69" operator="containsText" text="8">
      <formula>NOT(ISERROR(SEARCH("8",JL8)))</formula>
    </cfRule>
    <cfRule type="containsText" dxfId="302" priority="70" operator="containsText" text="7">
      <formula>NOT(ISERROR(SEARCH("7",JL8)))</formula>
    </cfRule>
    <cfRule type="containsText" dxfId="301" priority="71" operator="containsText" text="6">
      <formula>NOT(ISERROR(SEARCH("6",JL8)))</formula>
    </cfRule>
    <cfRule type="containsText" dxfId="300" priority="72" operator="containsText" text="5">
      <formula>NOT(ISERROR(SEARCH("5",JL8)))</formula>
    </cfRule>
    <cfRule type="containsText" dxfId="299" priority="73" operator="containsText" text="4">
      <formula>NOT(ISERROR(SEARCH("4",JL8)))</formula>
    </cfRule>
    <cfRule type="containsText" dxfId="298" priority="74" operator="containsText" text="3">
      <formula>NOT(ISERROR(SEARCH("3",JL8)))</formula>
    </cfRule>
    <cfRule type="containsText" dxfId="297" priority="75" operator="containsText" text="2">
      <formula>NOT(ISERROR(SEARCH("2",JL8)))</formula>
    </cfRule>
    <cfRule type="containsText" dxfId="296" priority="76" operator="containsText" text="1">
      <formula>NOT(ISERROR(SEARCH("1",JL8)))</formula>
    </cfRule>
  </conditionalFormatting>
  <conditionalFormatting sqref="JL5:LV7">
    <cfRule type="expression" dxfId="295" priority="4">
      <formula>JL$6="日"</formula>
    </cfRule>
    <cfRule type="expression" dxfId="294" priority="3">
      <formula>JL$6="土"</formula>
    </cfRule>
  </conditionalFormatting>
  <conditionalFormatting sqref="JL8:LV61">
    <cfRule type="expression" dxfId="293" priority="91">
      <formula>JL$6="土"</formula>
    </cfRule>
    <cfRule type="expression" dxfId="292" priority="92">
      <formula>JL$6="日"</formula>
    </cfRule>
  </conditionalFormatting>
  <conditionalFormatting sqref="KQ9">
    <cfRule type="containsText" dxfId="291" priority="78" operator="containsText" text="12">
      <formula>NOT(ISERROR(SEARCH("12",KQ9)))</formula>
    </cfRule>
    <cfRule type="containsText" dxfId="290" priority="79" operator="containsText" text="11">
      <formula>NOT(ISERROR(SEARCH("11",KQ9)))</formula>
    </cfRule>
    <cfRule type="containsText" dxfId="289" priority="80" operator="containsText" text="10">
      <formula>NOT(ISERROR(SEARCH("10",KQ9)))</formula>
    </cfRule>
    <cfRule type="containsText" dxfId="288" priority="81" operator="containsText" text="9">
      <formula>NOT(ISERROR(SEARCH("9",KQ9)))</formula>
    </cfRule>
    <cfRule type="containsText" dxfId="287" priority="82" operator="containsText" text="8">
      <formula>NOT(ISERROR(SEARCH("8",KQ9)))</formula>
    </cfRule>
    <cfRule type="containsText" dxfId="286" priority="83" operator="containsText" text="7">
      <formula>NOT(ISERROR(SEARCH("7",KQ9)))</formula>
    </cfRule>
    <cfRule type="containsText" dxfId="285" priority="84" operator="containsText" text="6">
      <formula>NOT(ISERROR(SEARCH("6",KQ9)))</formula>
    </cfRule>
    <cfRule type="containsText" dxfId="284" priority="85" operator="containsText" text="5">
      <formula>NOT(ISERROR(SEARCH("5",KQ9)))</formula>
    </cfRule>
    <cfRule type="containsText" dxfId="283" priority="86" operator="containsText" text="4">
      <formula>NOT(ISERROR(SEARCH("4",KQ9)))</formula>
    </cfRule>
    <cfRule type="containsText" dxfId="282" priority="87" operator="containsText" text="3">
      <formula>NOT(ISERROR(SEARCH("3",KQ9)))</formula>
    </cfRule>
    <cfRule type="containsText" dxfId="281" priority="88" operator="containsText" text="2">
      <formula>NOT(ISERROR(SEARCH("2",KQ9)))</formula>
    </cfRule>
    <cfRule type="containsText" dxfId="280" priority="89" operator="containsText" text="1">
      <formula>NOT(ISERROR(SEARCH("1",KQ9)))</formula>
    </cfRule>
    <cfRule type="containsText" priority="90" operator="containsText" text="0">
      <formula>NOT(ISERROR(SEARCH("0",KQ9)))</formula>
    </cfRule>
  </conditionalFormatting>
  <conditionalFormatting sqref="KR8:LV61">
    <cfRule type="containsText" dxfId="279" priority="62" operator="containsText" text="2">
      <formula>NOT(ISERROR(SEARCH("2",KR8)))</formula>
    </cfRule>
    <cfRule type="containsText" dxfId="278" priority="61" operator="containsText" text="3">
      <formula>NOT(ISERROR(SEARCH("3",KR8)))</formula>
    </cfRule>
    <cfRule type="containsText" dxfId="277" priority="60" operator="containsText" text="4">
      <formula>NOT(ISERROR(SEARCH("4",KR8)))</formula>
    </cfRule>
    <cfRule type="containsText" dxfId="276" priority="59" operator="containsText" text="5">
      <formula>NOT(ISERROR(SEARCH("5",KR8)))</formula>
    </cfRule>
    <cfRule type="containsText" dxfId="275" priority="58" operator="containsText" text="6">
      <formula>NOT(ISERROR(SEARCH("6",KR8)))</formula>
    </cfRule>
    <cfRule type="containsText" dxfId="274" priority="57" operator="containsText" text="7">
      <formula>NOT(ISERROR(SEARCH("7",KR8)))</formula>
    </cfRule>
    <cfRule type="containsText" dxfId="273" priority="56" operator="containsText" text="8">
      <formula>NOT(ISERROR(SEARCH("8",KR8)))</formula>
    </cfRule>
    <cfRule type="containsText" dxfId="272" priority="55" operator="containsText" text="9">
      <formula>NOT(ISERROR(SEARCH("9",KR8)))</formula>
    </cfRule>
    <cfRule type="containsText" dxfId="271" priority="54" operator="containsText" text="10">
      <formula>NOT(ISERROR(SEARCH("10",KR8)))</formula>
    </cfRule>
    <cfRule type="containsText" dxfId="270" priority="53" operator="containsText" text="11">
      <formula>NOT(ISERROR(SEARCH("11",KR8)))</formula>
    </cfRule>
    <cfRule type="containsText" dxfId="269" priority="52" operator="containsText" text="12">
      <formula>NOT(ISERROR(SEARCH("12",KR8)))</formula>
    </cfRule>
    <cfRule type="containsText" priority="64" operator="containsText" text="0">
      <formula>NOT(ISERROR(SEARCH("0",KR8)))</formula>
    </cfRule>
    <cfRule type="containsText" dxfId="268" priority="63" operator="containsText" text="1">
      <formula>NOT(ISERROR(SEARCH("1",KR8)))</formula>
    </cfRule>
  </conditionalFormatting>
  <conditionalFormatting sqref="MA8:NE61">
    <cfRule type="containsText" dxfId="267" priority="34" operator="containsText" text="2">
      <formula>NOT(ISERROR(SEARCH("2",MA8)))</formula>
    </cfRule>
    <cfRule type="containsText" priority="36" operator="containsText" text="0">
      <formula>NOT(ISERROR(SEARCH("0",MA8)))</formula>
    </cfRule>
    <cfRule type="containsText" dxfId="266" priority="24" operator="containsText" text="12">
      <formula>NOT(ISERROR(SEARCH("12",MA8)))</formula>
    </cfRule>
    <cfRule type="containsText" dxfId="265" priority="25" operator="containsText" text="11">
      <formula>NOT(ISERROR(SEARCH("11",MA8)))</formula>
    </cfRule>
    <cfRule type="containsText" dxfId="264" priority="26" operator="containsText" text="10">
      <formula>NOT(ISERROR(SEARCH("10",MA8)))</formula>
    </cfRule>
    <cfRule type="containsText" dxfId="263" priority="27" operator="containsText" text="9">
      <formula>NOT(ISERROR(SEARCH("9",MA8)))</formula>
    </cfRule>
    <cfRule type="containsText" dxfId="262" priority="28" operator="containsText" text="8">
      <formula>NOT(ISERROR(SEARCH("8",MA8)))</formula>
    </cfRule>
    <cfRule type="containsText" dxfId="261" priority="29" operator="containsText" text="7">
      <formula>NOT(ISERROR(SEARCH("7",MA8)))</formula>
    </cfRule>
    <cfRule type="containsText" dxfId="260" priority="30" operator="containsText" text="6">
      <formula>NOT(ISERROR(SEARCH("6",MA8)))</formula>
    </cfRule>
    <cfRule type="containsText" dxfId="259" priority="31" operator="containsText" text="5">
      <formula>NOT(ISERROR(SEARCH("5",MA8)))</formula>
    </cfRule>
    <cfRule type="containsText" dxfId="258" priority="32" operator="containsText" text="4">
      <formula>NOT(ISERROR(SEARCH("4",MA8)))</formula>
    </cfRule>
    <cfRule type="containsText" dxfId="257" priority="33" operator="containsText" text="3">
      <formula>NOT(ISERROR(SEARCH("3",MA8)))</formula>
    </cfRule>
    <cfRule type="containsText" dxfId="256" priority="35" operator="containsText" text="1">
      <formula>NOT(ISERROR(SEARCH("1",MA8)))</formula>
    </cfRule>
  </conditionalFormatting>
  <conditionalFormatting sqref="MA5:OK7">
    <cfRule type="expression" dxfId="255" priority="1">
      <formula>MA$6="土"</formula>
    </cfRule>
    <cfRule type="expression" dxfId="254" priority="2">
      <formula>MA$6="日"</formula>
    </cfRule>
  </conditionalFormatting>
  <conditionalFormatting sqref="MA8:OK61">
    <cfRule type="expression" dxfId="253" priority="50">
      <formula>MA$6="土"</formula>
    </cfRule>
    <cfRule type="expression" dxfId="252" priority="51">
      <formula>MA$6="日"</formula>
    </cfRule>
  </conditionalFormatting>
  <conditionalFormatting sqref="NF9">
    <cfRule type="containsText" dxfId="251" priority="48" operator="containsText" text="1">
      <formula>NOT(ISERROR(SEARCH("1",NF9)))</formula>
    </cfRule>
    <cfRule type="containsText" dxfId="250" priority="40" operator="containsText" text="9">
      <formula>NOT(ISERROR(SEARCH("9",NF9)))</formula>
    </cfRule>
    <cfRule type="containsText" dxfId="249" priority="41" operator="containsText" text="8">
      <formula>NOT(ISERROR(SEARCH("8",NF9)))</formula>
    </cfRule>
    <cfRule type="containsText" dxfId="248" priority="42" operator="containsText" text="7">
      <formula>NOT(ISERROR(SEARCH("7",NF9)))</formula>
    </cfRule>
    <cfRule type="containsText" dxfId="247" priority="43" operator="containsText" text="6">
      <formula>NOT(ISERROR(SEARCH("6",NF9)))</formula>
    </cfRule>
    <cfRule type="containsText" dxfId="246" priority="44" operator="containsText" text="5">
      <formula>NOT(ISERROR(SEARCH("5",NF9)))</formula>
    </cfRule>
    <cfRule type="containsText" dxfId="245" priority="45" operator="containsText" text="4">
      <formula>NOT(ISERROR(SEARCH("4",NF9)))</formula>
    </cfRule>
    <cfRule type="containsText" dxfId="244" priority="46" operator="containsText" text="3">
      <formula>NOT(ISERROR(SEARCH("3",NF9)))</formula>
    </cfRule>
    <cfRule type="containsText" dxfId="243" priority="47" operator="containsText" text="2">
      <formula>NOT(ISERROR(SEARCH("2",NF9)))</formula>
    </cfRule>
    <cfRule type="containsText" priority="49" operator="containsText" text="0">
      <formula>NOT(ISERROR(SEARCH("0",NF9)))</formula>
    </cfRule>
    <cfRule type="containsText" dxfId="242" priority="38" operator="containsText" text="11">
      <formula>NOT(ISERROR(SEARCH("11",NF9)))</formula>
    </cfRule>
    <cfRule type="containsText" dxfId="241" priority="37" operator="containsText" text="12">
      <formula>NOT(ISERROR(SEARCH("12",NF9)))</formula>
    </cfRule>
    <cfRule type="containsText" dxfId="240" priority="39" operator="containsText" text="10">
      <formula>NOT(ISERROR(SEARCH("10",NF9)))</formula>
    </cfRule>
  </conditionalFormatting>
  <conditionalFormatting sqref="NG8:OK61">
    <cfRule type="containsText" dxfId="239" priority="19" operator="containsText" text="4">
      <formula>NOT(ISERROR(SEARCH("4",NG8)))</formula>
    </cfRule>
    <cfRule type="containsText" dxfId="238" priority="18" operator="containsText" text="5">
      <formula>NOT(ISERROR(SEARCH("5",NG8)))</formula>
    </cfRule>
    <cfRule type="containsText" dxfId="237" priority="17" operator="containsText" text="6">
      <formula>NOT(ISERROR(SEARCH("6",NG8)))</formula>
    </cfRule>
    <cfRule type="containsText" dxfId="236" priority="16" operator="containsText" text="7">
      <formula>NOT(ISERROR(SEARCH("7",NG8)))</formula>
    </cfRule>
    <cfRule type="containsText" dxfId="235" priority="15" operator="containsText" text="8">
      <formula>NOT(ISERROR(SEARCH("8",NG8)))</formula>
    </cfRule>
    <cfRule type="containsText" dxfId="234" priority="14" operator="containsText" text="9">
      <formula>NOT(ISERROR(SEARCH("9",NG8)))</formula>
    </cfRule>
    <cfRule type="containsText" dxfId="233" priority="13" operator="containsText" text="10">
      <formula>NOT(ISERROR(SEARCH("10",NG8)))</formula>
    </cfRule>
    <cfRule type="containsText" dxfId="232" priority="12" operator="containsText" text="11">
      <formula>NOT(ISERROR(SEARCH("11",NG8)))</formula>
    </cfRule>
    <cfRule type="containsText" dxfId="231" priority="11" operator="containsText" text="12">
      <formula>NOT(ISERROR(SEARCH("12",NG8)))</formula>
    </cfRule>
    <cfRule type="containsText" dxfId="230" priority="20" operator="containsText" text="3">
      <formula>NOT(ISERROR(SEARCH("3",NG8)))</formula>
    </cfRule>
    <cfRule type="containsText" dxfId="229" priority="22" operator="containsText" text="1">
      <formula>NOT(ISERROR(SEARCH("1",NG8)))</formula>
    </cfRule>
    <cfRule type="containsText" priority="23" operator="containsText" text="0">
      <formula>NOT(ISERROR(SEARCH("0",NG8)))</formula>
    </cfRule>
    <cfRule type="containsText" dxfId="228" priority="21" operator="containsText" text="2">
      <formula>NOT(ISERROR(SEARCH("2",NG8)))</formula>
    </cfRule>
  </conditionalFormatting>
  <pageMargins left="0.7" right="0.7" top="0.75" bottom="0.75" header="0.3" footer="0.3"/>
  <pageSetup paperSize="8" scale="58" fitToWidth="0" orientation="landscape" horizontalDpi="0" verticalDpi="0"/>
  <headerFooter>
    <oddHeader>&amp;C&amp;"Noto Serif JP,標準"&amp;20ゼロ工程表</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3371-1332-1543-9235-AD858D31F18D}">
  <sheetPr>
    <pageSetUpPr fitToPage="1"/>
  </sheetPr>
  <dimension ref="A1:OL189"/>
  <sheetViews>
    <sheetView view="pageBreakPreview" zoomScale="50" zoomScaleNormal="58" zoomScaleSheetLayoutView="50" workbookViewId="0">
      <selection activeCell="AN6" sqref="AN6"/>
    </sheetView>
  </sheetViews>
  <sheetFormatPr baseColWidth="10" defaultRowHeight="20"/>
  <cols>
    <col min="1" max="1" width="29" style="79" customWidth="1"/>
    <col min="2" max="2" width="10.1640625" style="79" customWidth="1"/>
    <col min="3" max="3" width="6.1640625" style="125" customWidth="1"/>
    <col min="4" max="34" width="4.1640625" style="79" customWidth="1"/>
    <col min="35" max="35" width="0.1640625" style="79" customWidth="1"/>
    <col min="36" max="66" width="4.1640625" style="79" customWidth="1"/>
    <col min="67" max="67" width="0.83203125" style="79" customWidth="1"/>
    <col min="68" max="68" width="29" style="79" customWidth="1"/>
    <col min="69" max="69" width="10.1640625" style="79" customWidth="1"/>
    <col min="70" max="70" width="6.1640625" style="125" customWidth="1"/>
    <col min="71" max="101" width="4.1640625" style="79" customWidth="1"/>
    <col min="102" max="102" width="0.1640625" style="79" customWidth="1"/>
    <col min="103" max="133" width="4.1640625" style="79" customWidth="1"/>
    <col min="134" max="134" width="0.83203125" style="79" customWidth="1"/>
    <col min="135" max="135" width="29" style="79" customWidth="1"/>
    <col min="136" max="136" width="11.83203125" style="79" customWidth="1"/>
    <col min="137" max="137" width="6.1640625" style="125" customWidth="1"/>
    <col min="138" max="168" width="4.1640625" style="79" customWidth="1"/>
    <col min="169" max="169" width="0.1640625" style="79" customWidth="1"/>
    <col min="170" max="200" width="4.1640625" style="79" customWidth="1"/>
    <col min="201" max="201" width="0.83203125" style="79" customWidth="1"/>
    <col min="202" max="202" width="29" style="79" customWidth="1"/>
    <col min="203" max="203" width="11.83203125" style="79" customWidth="1"/>
    <col min="204" max="204" width="6.1640625" style="125" customWidth="1"/>
    <col min="205" max="235" width="4.1640625" style="79" customWidth="1"/>
    <col min="236" max="236" width="0.1640625" style="79" customWidth="1"/>
    <col min="237" max="267" width="4.1640625" style="79" customWidth="1"/>
    <col min="268" max="268" width="1" style="79" customWidth="1"/>
    <col min="269" max="269" width="29" style="79" customWidth="1"/>
    <col min="270" max="270" width="11.83203125" style="79" customWidth="1"/>
    <col min="271" max="271" width="6.1640625" style="125" customWidth="1"/>
    <col min="272" max="302" width="4.1640625" style="79" customWidth="1"/>
    <col min="303" max="303" width="0.1640625" style="79" customWidth="1"/>
    <col min="304" max="334" width="4.1640625" style="79" customWidth="1"/>
    <col min="335" max="335" width="1" style="79" customWidth="1"/>
    <col min="336" max="336" width="29" style="79" customWidth="1"/>
    <col min="337" max="337" width="11.83203125" style="79" customWidth="1"/>
    <col min="338" max="338" width="6.1640625" style="125" customWidth="1"/>
    <col min="339" max="369" width="4.1640625" style="79" customWidth="1"/>
    <col min="370" max="370" width="0.1640625" style="79" customWidth="1"/>
    <col min="371" max="401" width="4.1640625" style="79" customWidth="1"/>
    <col min="402" max="402" width="1" style="79" customWidth="1"/>
    <col min="403" max="418" width="4.33203125" style="79" customWidth="1"/>
    <col min="419" max="16384" width="10.83203125" style="79"/>
  </cols>
  <sheetData>
    <row r="1" spans="1:402">
      <c r="A1" s="211" t="s">
        <v>138</v>
      </c>
      <c r="B1" s="212"/>
      <c r="C1" s="212"/>
      <c r="D1" s="211" t="s">
        <v>176</v>
      </c>
      <c r="E1" s="212"/>
      <c r="F1" s="212"/>
      <c r="G1" s="212"/>
      <c r="H1" s="212"/>
      <c r="I1" s="212"/>
      <c r="J1" s="213"/>
      <c r="K1" s="211" t="s">
        <v>139</v>
      </c>
      <c r="L1" s="212"/>
      <c r="M1" s="212"/>
      <c r="N1" s="212"/>
      <c r="O1" s="212"/>
      <c r="P1" s="212"/>
      <c r="Q1" s="213"/>
      <c r="R1" s="211" t="s">
        <v>140</v>
      </c>
      <c r="S1" s="212"/>
      <c r="T1" s="212"/>
      <c r="U1" s="212"/>
      <c r="V1" s="212"/>
      <c r="W1" s="128"/>
      <c r="X1" s="129"/>
      <c r="Y1" s="129"/>
      <c r="Z1" s="129"/>
      <c r="AO1" s="211" t="s">
        <v>140</v>
      </c>
      <c r="AP1" s="212"/>
      <c r="AQ1" s="212"/>
      <c r="AR1" s="212"/>
      <c r="AS1" s="213"/>
      <c r="BP1" s="211" t="s">
        <v>138</v>
      </c>
      <c r="BQ1" s="212"/>
      <c r="BR1" s="212"/>
      <c r="BS1" s="211" t="s">
        <v>139</v>
      </c>
      <c r="BT1" s="212"/>
      <c r="BU1" s="212"/>
      <c r="BV1" s="212"/>
      <c r="BW1" s="212"/>
      <c r="BX1" s="212"/>
      <c r="BY1" s="213"/>
      <c r="BZ1" s="211" t="s">
        <v>139</v>
      </c>
      <c r="CA1" s="212"/>
      <c r="CB1" s="212"/>
      <c r="CC1" s="212"/>
      <c r="CD1" s="212"/>
      <c r="CE1" s="212"/>
      <c r="CF1" s="213"/>
      <c r="CG1" s="211" t="s">
        <v>140</v>
      </c>
      <c r="CH1" s="212"/>
      <c r="CI1" s="212"/>
      <c r="CJ1" s="212"/>
      <c r="CK1" s="213"/>
      <c r="EE1" s="211" t="s">
        <v>138</v>
      </c>
      <c r="EF1" s="212"/>
      <c r="EG1" s="212"/>
      <c r="EH1" s="211" t="s">
        <v>139</v>
      </c>
      <c r="EI1" s="212"/>
      <c r="EJ1" s="212"/>
      <c r="EK1" s="212"/>
      <c r="EL1" s="212"/>
      <c r="EM1" s="212"/>
      <c r="EN1" s="213"/>
      <c r="EO1" s="211" t="s">
        <v>139</v>
      </c>
      <c r="EP1" s="212"/>
      <c r="EQ1" s="212"/>
      <c r="ER1" s="212"/>
      <c r="ES1" s="212"/>
      <c r="ET1" s="212"/>
      <c r="EU1" s="213"/>
      <c r="EV1" s="211" t="s">
        <v>140</v>
      </c>
      <c r="EW1" s="212"/>
      <c r="EX1" s="212"/>
      <c r="EY1" s="212"/>
      <c r="EZ1" s="213"/>
      <c r="GT1" s="211" t="s">
        <v>138</v>
      </c>
      <c r="GU1" s="212"/>
      <c r="GV1" s="212"/>
      <c r="GW1" s="211" t="s">
        <v>139</v>
      </c>
      <c r="GX1" s="212"/>
      <c r="GY1" s="212"/>
      <c r="GZ1" s="212"/>
      <c r="HA1" s="212"/>
      <c r="HB1" s="212"/>
      <c r="HC1" s="213"/>
      <c r="HD1" s="211" t="s">
        <v>139</v>
      </c>
      <c r="HE1" s="212"/>
      <c r="HF1" s="212"/>
      <c r="HG1" s="212"/>
      <c r="HH1" s="212"/>
      <c r="HI1" s="212"/>
      <c r="HJ1" s="213"/>
      <c r="HK1" s="211" t="s">
        <v>140</v>
      </c>
      <c r="HL1" s="212"/>
      <c r="HM1" s="212"/>
      <c r="HN1" s="212"/>
      <c r="HO1" s="213"/>
      <c r="JI1" s="211" t="s">
        <v>138</v>
      </c>
      <c r="JJ1" s="212"/>
      <c r="JK1" s="212"/>
      <c r="JL1" s="211" t="s">
        <v>139</v>
      </c>
      <c r="JM1" s="212"/>
      <c r="JN1" s="212"/>
      <c r="JO1" s="212"/>
      <c r="JP1" s="212"/>
      <c r="JQ1" s="212"/>
      <c r="JR1" s="213"/>
      <c r="JS1" s="211" t="s">
        <v>139</v>
      </c>
      <c r="JT1" s="212"/>
      <c r="JU1" s="212"/>
      <c r="JV1" s="212"/>
      <c r="JW1" s="212"/>
      <c r="JX1" s="212"/>
      <c r="JY1" s="213"/>
      <c r="JZ1" s="211" t="s">
        <v>140</v>
      </c>
      <c r="KA1" s="212"/>
      <c r="KB1" s="212"/>
      <c r="KC1" s="212"/>
      <c r="KD1" s="213"/>
      <c r="LX1" s="211" t="s">
        <v>138</v>
      </c>
      <c r="LY1" s="212"/>
      <c r="LZ1" s="212"/>
      <c r="MA1" s="211" t="s">
        <v>139</v>
      </c>
      <c r="MB1" s="212"/>
      <c r="MC1" s="212"/>
      <c r="MD1" s="212"/>
      <c r="ME1" s="212"/>
      <c r="MF1" s="212"/>
      <c r="MG1" s="213"/>
      <c r="MH1" s="211" t="s">
        <v>139</v>
      </c>
      <c r="MI1" s="212"/>
      <c r="MJ1" s="212"/>
      <c r="MK1" s="212"/>
      <c r="ML1" s="212"/>
      <c r="MM1" s="212"/>
      <c r="MN1" s="213"/>
      <c r="MO1" s="211" t="s">
        <v>140</v>
      </c>
      <c r="MP1" s="212"/>
      <c r="MQ1" s="212"/>
      <c r="MR1" s="212"/>
      <c r="MS1" s="213"/>
    </row>
    <row r="2" spans="1:402" ht="39" customHeight="1">
      <c r="A2" s="214" t="str">
        <f>IF(情報記入欄!B9="","",情報記入欄!B9)</f>
        <v/>
      </c>
      <c r="B2" s="215"/>
      <c r="C2" s="215"/>
      <c r="D2" s="214" t="str">
        <f>IF(情報記入欄!B15="","",情報記入欄!B15)</f>
        <v/>
      </c>
      <c r="E2" s="215"/>
      <c r="F2" s="215"/>
      <c r="G2" s="215"/>
      <c r="H2" s="215"/>
      <c r="I2" s="215"/>
      <c r="J2" s="216"/>
      <c r="K2" s="214" t="str">
        <f>IF(情報記入欄!B19="","",情報記入欄!B19)</f>
        <v/>
      </c>
      <c r="L2" s="215"/>
      <c r="M2" s="215"/>
      <c r="N2" s="215"/>
      <c r="O2" s="215"/>
      <c r="P2" s="215"/>
      <c r="Q2" s="216"/>
      <c r="R2" s="217">
        <f ca="1">TODAY()</f>
        <v>45778</v>
      </c>
      <c r="S2" s="218"/>
      <c r="T2" s="218"/>
      <c r="U2" s="218"/>
      <c r="V2" s="218"/>
      <c r="W2" s="130"/>
      <c r="X2" s="131"/>
      <c r="Y2" s="131"/>
      <c r="Z2" s="131"/>
      <c r="AO2" s="217">
        <f ca="1">TODAY()</f>
        <v>45778</v>
      </c>
      <c r="AP2" s="218"/>
      <c r="AQ2" s="218"/>
      <c r="AR2" s="218"/>
      <c r="AS2" s="219"/>
      <c r="BP2" s="214" t="str">
        <f>IF(A2="","",A2)</f>
        <v/>
      </c>
      <c r="BQ2" s="215"/>
      <c r="BR2" s="215"/>
      <c r="BS2" s="214" t="str">
        <f>IF(D2="","",D2)</f>
        <v/>
      </c>
      <c r="BT2" s="215"/>
      <c r="BU2" s="215"/>
      <c r="BV2" s="215"/>
      <c r="BW2" s="215"/>
      <c r="BX2" s="215"/>
      <c r="BY2" s="216"/>
      <c r="BZ2" s="214" t="str">
        <f>IF(K2="","",K2)</f>
        <v/>
      </c>
      <c r="CA2" s="215"/>
      <c r="CB2" s="215"/>
      <c r="CC2" s="215"/>
      <c r="CD2" s="215"/>
      <c r="CE2" s="215"/>
      <c r="CF2" s="216"/>
      <c r="CG2" s="217">
        <f ca="1">TODAY()</f>
        <v>45778</v>
      </c>
      <c r="CH2" s="218"/>
      <c r="CI2" s="218"/>
      <c r="CJ2" s="218"/>
      <c r="CK2" s="219"/>
      <c r="EE2" s="214" t="str">
        <f>IF(BP2="","",BP2)</f>
        <v/>
      </c>
      <c r="EF2" s="215"/>
      <c r="EG2" s="215"/>
      <c r="EH2" s="214" t="str">
        <f>IF(BS2="","",BS2)</f>
        <v/>
      </c>
      <c r="EI2" s="215"/>
      <c r="EJ2" s="215"/>
      <c r="EK2" s="215"/>
      <c r="EL2" s="215"/>
      <c r="EM2" s="215"/>
      <c r="EN2" s="216"/>
      <c r="EO2" s="214" t="str">
        <f>IF(BZ2="","",BZ2)</f>
        <v/>
      </c>
      <c r="EP2" s="215"/>
      <c r="EQ2" s="215"/>
      <c r="ER2" s="215"/>
      <c r="ES2" s="215"/>
      <c r="ET2" s="215"/>
      <c r="EU2" s="216"/>
      <c r="EV2" s="217">
        <f ca="1">TODAY()</f>
        <v>45778</v>
      </c>
      <c r="EW2" s="218"/>
      <c r="EX2" s="218"/>
      <c r="EY2" s="218"/>
      <c r="EZ2" s="219"/>
      <c r="GT2" s="214" t="str">
        <f>IF(EE2="","",EE2)</f>
        <v/>
      </c>
      <c r="GU2" s="215"/>
      <c r="GV2" s="215"/>
      <c r="GW2" s="214" t="str">
        <f>IF(EH2="","",EH2)</f>
        <v/>
      </c>
      <c r="GX2" s="215"/>
      <c r="GY2" s="215"/>
      <c r="GZ2" s="215"/>
      <c r="HA2" s="215"/>
      <c r="HB2" s="215"/>
      <c r="HC2" s="216"/>
      <c r="HD2" s="214" t="str">
        <f>IF(EO2="","",EO2)</f>
        <v/>
      </c>
      <c r="HE2" s="215"/>
      <c r="HF2" s="215"/>
      <c r="HG2" s="215"/>
      <c r="HH2" s="215"/>
      <c r="HI2" s="215"/>
      <c r="HJ2" s="216"/>
      <c r="HK2" s="217">
        <f ca="1">TODAY()</f>
        <v>45778</v>
      </c>
      <c r="HL2" s="218"/>
      <c r="HM2" s="218"/>
      <c r="HN2" s="218"/>
      <c r="HO2" s="219"/>
      <c r="JI2" s="214" t="str">
        <f>IF(GT2="","",GT2)</f>
        <v/>
      </c>
      <c r="JJ2" s="215"/>
      <c r="JK2" s="215"/>
      <c r="JL2" s="214" t="str">
        <f>IF(GW2="","",GW2)</f>
        <v/>
      </c>
      <c r="JM2" s="215"/>
      <c r="JN2" s="215"/>
      <c r="JO2" s="215"/>
      <c r="JP2" s="215"/>
      <c r="JQ2" s="215"/>
      <c r="JR2" s="216"/>
      <c r="JS2" s="214" t="str">
        <f>IF(HD2="","",HD2)</f>
        <v/>
      </c>
      <c r="JT2" s="215"/>
      <c r="JU2" s="215"/>
      <c r="JV2" s="215"/>
      <c r="JW2" s="215"/>
      <c r="JX2" s="215"/>
      <c r="JY2" s="216"/>
      <c r="JZ2" s="217">
        <f ca="1">TODAY()</f>
        <v>45778</v>
      </c>
      <c r="KA2" s="218"/>
      <c r="KB2" s="218"/>
      <c r="KC2" s="218"/>
      <c r="KD2" s="219"/>
      <c r="LX2" s="214" t="str">
        <f>IF(JI2="","",JI2)</f>
        <v/>
      </c>
      <c r="LY2" s="215"/>
      <c r="LZ2" s="215"/>
      <c r="MA2" s="214" t="str">
        <f>IF(JL2="","",JL2)</f>
        <v/>
      </c>
      <c r="MB2" s="215"/>
      <c r="MC2" s="215"/>
      <c r="MD2" s="215"/>
      <c r="ME2" s="215"/>
      <c r="MF2" s="215"/>
      <c r="MG2" s="216"/>
      <c r="MH2" s="214" t="str">
        <f>IF(JS2="","",JS2)</f>
        <v/>
      </c>
      <c r="MI2" s="215"/>
      <c r="MJ2" s="215"/>
      <c r="MK2" s="215"/>
      <c r="ML2" s="215"/>
      <c r="MM2" s="215"/>
      <c r="MN2" s="216"/>
      <c r="MO2" s="217">
        <f ca="1">TODAY()</f>
        <v>45778</v>
      </c>
      <c r="MP2" s="218"/>
      <c r="MQ2" s="218"/>
      <c r="MR2" s="218"/>
      <c r="MS2" s="219"/>
    </row>
    <row r="3" spans="1:402" ht="24" customHeight="1">
      <c r="A3" s="81"/>
      <c r="B3" s="81"/>
      <c r="C3" s="82"/>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P3" s="81"/>
      <c r="BQ3" s="81"/>
      <c r="BR3" s="82"/>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E3" s="81"/>
      <c r="EF3" s="81"/>
      <c r="EG3" s="82"/>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T3" s="81"/>
      <c r="GU3" s="81"/>
      <c r="GV3" s="82"/>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I3" s="81"/>
      <c r="JJ3" s="81"/>
      <c r="JK3" s="82"/>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X3" s="81"/>
      <c r="LY3" s="81"/>
      <c r="LZ3" s="82"/>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c r="NY3" s="81"/>
      <c r="NZ3" s="81"/>
      <c r="OA3" s="81"/>
      <c r="OB3" s="81"/>
      <c r="OC3" s="81"/>
      <c r="OD3" s="81"/>
      <c r="OE3" s="81"/>
      <c r="OF3" s="81"/>
      <c r="OG3" s="81"/>
      <c r="OH3" s="81"/>
      <c r="OI3" s="81"/>
      <c r="OJ3" s="81"/>
      <c r="OK3" s="81"/>
    </row>
    <row r="4" spans="1:402">
      <c r="A4" s="83"/>
      <c r="B4" s="83"/>
      <c r="C4" s="84"/>
      <c r="D4" s="230">
        <v>45658</v>
      </c>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132"/>
      <c r="AH4" s="132"/>
      <c r="AI4" s="86"/>
      <c r="AJ4" s="220">
        <f>EDATE(D4, 1)</f>
        <v>45689</v>
      </c>
      <c r="AK4" s="220"/>
      <c r="AL4" s="220"/>
      <c r="AM4" s="220"/>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8"/>
      <c r="BO4" s="89"/>
      <c r="BP4" s="88"/>
      <c r="BQ4" s="83"/>
      <c r="BR4" s="84"/>
      <c r="BS4" s="220">
        <f>EDATE(AJ4, 1)</f>
        <v>45717</v>
      </c>
      <c r="BT4" s="220"/>
      <c r="BU4" s="220"/>
      <c r="BV4" s="220"/>
      <c r="BW4" s="220"/>
      <c r="BX4" s="220"/>
      <c r="BY4" s="220"/>
      <c r="BZ4" s="220"/>
      <c r="CA4" s="220"/>
      <c r="CB4" s="220"/>
      <c r="CC4" s="85"/>
      <c r="CD4" s="85"/>
      <c r="CE4" s="85"/>
      <c r="CF4" s="85"/>
      <c r="CG4" s="85"/>
      <c r="CH4" s="85"/>
      <c r="CI4" s="85"/>
      <c r="CJ4" s="85"/>
      <c r="CK4" s="85"/>
      <c r="CL4" s="85"/>
      <c r="CM4" s="85"/>
      <c r="CN4" s="85"/>
      <c r="CO4" s="85"/>
      <c r="CP4" s="85"/>
      <c r="CQ4" s="85"/>
      <c r="CR4" s="85"/>
      <c r="CS4" s="85"/>
      <c r="CT4" s="85"/>
      <c r="CU4" s="85"/>
      <c r="CV4" s="85"/>
      <c r="CW4" s="85"/>
      <c r="CX4" s="86"/>
      <c r="CY4" s="220">
        <f>EDATE(BS4, 1)</f>
        <v>45748</v>
      </c>
      <c r="CZ4" s="220"/>
      <c r="DA4" s="220"/>
      <c r="DB4" s="220"/>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9"/>
      <c r="EE4" s="88"/>
      <c r="EF4" s="83"/>
      <c r="EG4" s="84"/>
      <c r="EH4" s="220">
        <f>EDATE(CY4, 1)</f>
        <v>45778</v>
      </c>
      <c r="EI4" s="220"/>
      <c r="EJ4" s="220"/>
      <c r="EK4" s="220"/>
      <c r="EL4" s="220"/>
      <c r="EM4" s="220"/>
      <c r="EN4" s="220"/>
      <c r="EO4" s="220"/>
      <c r="EP4" s="220"/>
      <c r="EQ4" s="220"/>
      <c r="ER4" s="85"/>
      <c r="ES4" s="85"/>
      <c r="ET4" s="85"/>
      <c r="EU4" s="85"/>
      <c r="EV4" s="85"/>
      <c r="EW4" s="85"/>
      <c r="EX4" s="85"/>
      <c r="EY4" s="85"/>
      <c r="EZ4" s="85"/>
      <c r="FA4" s="85"/>
      <c r="FB4" s="85"/>
      <c r="FC4" s="85"/>
      <c r="FD4" s="85"/>
      <c r="FE4" s="85"/>
      <c r="FF4" s="85"/>
      <c r="FG4" s="85"/>
      <c r="FH4" s="85"/>
      <c r="FI4" s="85"/>
      <c r="FJ4" s="85"/>
      <c r="FK4" s="85"/>
      <c r="FL4" s="85"/>
      <c r="FM4" s="86"/>
      <c r="FN4" s="220">
        <f>EDATE(EH4, 1)</f>
        <v>45809</v>
      </c>
      <c r="FO4" s="220"/>
      <c r="FP4" s="220"/>
      <c r="FQ4" s="220"/>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90"/>
      <c r="GT4" s="88"/>
      <c r="GU4" s="83"/>
      <c r="GV4" s="91"/>
      <c r="GW4" s="220">
        <f>EDATE(FN4, 1)</f>
        <v>45839</v>
      </c>
      <c r="GX4" s="220"/>
      <c r="GY4" s="220"/>
      <c r="GZ4" s="220"/>
      <c r="HA4" s="220"/>
      <c r="HB4" s="220"/>
      <c r="HC4" s="220"/>
      <c r="HD4" s="220"/>
      <c r="HE4" s="220"/>
      <c r="HF4" s="220"/>
      <c r="HG4" s="85"/>
      <c r="HH4" s="85"/>
      <c r="HI4" s="85"/>
      <c r="HJ4" s="85"/>
      <c r="HK4" s="85"/>
      <c r="HL4" s="85"/>
      <c r="HM4" s="85"/>
      <c r="HN4" s="85"/>
      <c r="HO4" s="85"/>
      <c r="HP4" s="85"/>
      <c r="HQ4" s="85"/>
      <c r="HR4" s="85"/>
      <c r="HS4" s="85"/>
      <c r="HT4" s="85"/>
      <c r="HU4" s="85"/>
      <c r="HV4" s="85"/>
      <c r="HW4" s="85"/>
      <c r="HX4" s="85"/>
      <c r="HY4" s="85"/>
      <c r="HZ4" s="85"/>
      <c r="IA4" s="85"/>
      <c r="IB4" s="86"/>
      <c r="IC4" s="220">
        <f>EDATE(GW4, 1)</f>
        <v>45870</v>
      </c>
      <c r="ID4" s="220"/>
      <c r="IE4" s="220"/>
      <c r="IF4" s="220"/>
      <c r="IG4" s="87"/>
      <c r="IH4" s="87"/>
      <c r="II4" s="87"/>
      <c r="IJ4" s="87"/>
      <c r="IK4" s="87"/>
      <c r="IL4" s="87"/>
      <c r="IM4" s="87"/>
      <c r="IN4" s="87"/>
      <c r="IO4" s="87"/>
      <c r="IP4" s="87"/>
      <c r="IQ4" s="87"/>
      <c r="IR4" s="87"/>
      <c r="IS4" s="87"/>
      <c r="IT4" s="87"/>
      <c r="IU4" s="87"/>
      <c r="IV4" s="87"/>
      <c r="IW4" s="87"/>
      <c r="IX4" s="87"/>
      <c r="IY4" s="87"/>
      <c r="IZ4" s="87"/>
      <c r="JA4" s="87"/>
      <c r="JB4" s="87"/>
      <c r="JC4" s="87"/>
      <c r="JD4" s="87"/>
      <c r="JE4" s="87"/>
      <c r="JF4" s="87"/>
      <c r="JG4" s="87"/>
      <c r="JH4" s="90"/>
      <c r="JI4" s="88"/>
      <c r="JJ4" s="83"/>
      <c r="JK4" s="84"/>
      <c r="JL4" s="220">
        <f>EDATE(IC4, 1)</f>
        <v>45901</v>
      </c>
      <c r="JM4" s="220"/>
      <c r="JN4" s="220"/>
      <c r="JO4" s="220"/>
      <c r="JP4" s="220"/>
      <c r="JQ4" s="220"/>
      <c r="JR4" s="220"/>
      <c r="JS4" s="220"/>
      <c r="JT4" s="220"/>
      <c r="JU4" s="220"/>
      <c r="JV4" s="85"/>
      <c r="JW4" s="85"/>
      <c r="JX4" s="85"/>
      <c r="JY4" s="85"/>
      <c r="JZ4" s="85"/>
      <c r="KA4" s="85"/>
      <c r="KB4" s="85"/>
      <c r="KC4" s="85"/>
      <c r="KD4" s="85"/>
      <c r="KE4" s="85"/>
      <c r="KF4" s="85"/>
      <c r="KG4" s="85"/>
      <c r="KH4" s="85"/>
      <c r="KI4" s="85"/>
      <c r="KJ4" s="85"/>
      <c r="KK4" s="85"/>
      <c r="KL4" s="85"/>
      <c r="KM4" s="85"/>
      <c r="KN4" s="85"/>
      <c r="KO4" s="85"/>
      <c r="KP4" s="85"/>
      <c r="KQ4" s="86"/>
      <c r="KR4" s="220">
        <f>EDATE(JL4, 1)</f>
        <v>45931</v>
      </c>
      <c r="KS4" s="220"/>
      <c r="KT4" s="220"/>
      <c r="KU4" s="220"/>
      <c r="KV4" s="87"/>
      <c r="KW4" s="87"/>
      <c r="KX4" s="87"/>
      <c r="KY4" s="87"/>
      <c r="KZ4" s="87"/>
      <c r="LA4" s="87"/>
      <c r="LB4" s="87"/>
      <c r="LC4" s="87"/>
      <c r="LD4" s="87"/>
      <c r="LE4" s="87"/>
      <c r="LF4" s="87"/>
      <c r="LG4" s="87"/>
      <c r="LH4" s="87"/>
      <c r="LI4" s="87"/>
      <c r="LJ4" s="87"/>
      <c r="LK4" s="87"/>
      <c r="LL4" s="87"/>
      <c r="LM4" s="87"/>
      <c r="LN4" s="87"/>
      <c r="LO4" s="87"/>
      <c r="LP4" s="87"/>
      <c r="LQ4" s="87"/>
      <c r="LR4" s="87"/>
      <c r="LS4" s="87"/>
      <c r="LT4" s="87"/>
      <c r="LU4" s="87"/>
      <c r="LV4" s="87"/>
      <c r="LW4" s="90"/>
      <c r="LX4" s="88"/>
      <c r="LY4" s="83"/>
      <c r="LZ4" s="91"/>
      <c r="MA4" s="220">
        <f>EDATE(KR4, 1)</f>
        <v>45962</v>
      </c>
      <c r="MB4" s="220"/>
      <c r="MC4" s="220"/>
      <c r="MD4" s="220"/>
      <c r="ME4" s="220"/>
      <c r="MF4" s="220"/>
      <c r="MG4" s="220"/>
      <c r="MH4" s="220"/>
      <c r="MI4" s="220"/>
      <c r="MJ4" s="220"/>
      <c r="MK4" s="85"/>
      <c r="ML4" s="85"/>
      <c r="MM4" s="85"/>
      <c r="MN4" s="85"/>
      <c r="MO4" s="85"/>
      <c r="MP4" s="85"/>
      <c r="MQ4" s="85"/>
      <c r="MR4" s="85"/>
      <c r="MS4" s="85"/>
      <c r="MT4" s="85"/>
      <c r="MU4" s="85"/>
      <c r="MV4" s="85"/>
      <c r="MW4" s="85"/>
      <c r="MX4" s="85"/>
      <c r="MY4" s="85"/>
      <c r="MZ4" s="85"/>
      <c r="NA4" s="85"/>
      <c r="NB4" s="85"/>
      <c r="NC4" s="85"/>
      <c r="ND4" s="85"/>
      <c r="NE4" s="85"/>
      <c r="NF4" s="86"/>
      <c r="NG4" s="220">
        <f>EDATE(MA4, 1)</f>
        <v>45992</v>
      </c>
      <c r="NH4" s="220"/>
      <c r="NI4" s="220"/>
      <c r="NJ4" s="220"/>
      <c r="NK4" s="87"/>
      <c r="NL4" s="87"/>
      <c r="NM4" s="87"/>
      <c r="NN4" s="87"/>
      <c r="NO4" s="87"/>
      <c r="NP4" s="87"/>
      <c r="NQ4" s="87"/>
      <c r="NR4" s="87"/>
      <c r="NS4" s="87"/>
      <c r="NT4" s="87"/>
      <c r="NU4" s="87"/>
      <c r="NV4" s="87"/>
      <c r="NW4" s="87"/>
      <c r="NX4" s="87"/>
      <c r="NY4" s="87"/>
      <c r="NZ4" s="87"/>
      <c r="OA4" s="87"/>
      <c r="OB4" s="87"/>
      <c r="OC4" s="87"/>
      <c r="OD4" s="87"/>
      <c r="OE4" s="87"/>
      <c r="OF4" s="87"/>
      <c r="OG4" s="87"/>
      <c r="OH4" s="87"/>
      <c r="OI4" s="87"/>
      <c r="OJ4" s="87"/>
      <c r="OK4" s="87"/>
      <c r="OL4" s="92"/>
    </row>
    <row r="5" spans="1:402">
      <c r="A5" s="93"/>
      <c r="B5" s="93"/>
      <c r="C5" s="94"/>
      <c r="D5" s="133"/>
      <c r="E5" s="134"/>
      <c r="F5" s="134"/>
      <c r="G5" s="134"/>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c r="AG5" s="136"/>
      <c r="AH5" s="136"/>
      <c r="AI5" s="86"/>
      <c r="AJ5" s="134"/>
      <c r="AK5" s="134"/>
      <c r="AL5" s="134"/>
      <c r="AM5" s="134"/>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7"/>
      <c r="BO5" s="101"/>
      <c r="BP5" s="87"/>
      <c r="BQ5" s="93"/>
      <c r="BR5" s="94"/>
      <c r="BS5" s="133"/>
      <c r="BT5" s="134"/>
      <c r="BU5" s="134"/>
      <c r="BV5" s="134"/>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6"/>
      <c r="CV5" s="136"/>
      <c r="CW5" s="136"/>
      <c r="CX5" s="86"/>
      <c r="CY5" s="134"/>
      <c r="CZ5" s="134"/>
      <c r="DA5" s="134"/>
      <c r="DB5" s="134"/>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7"/>
      <c r="ED5" s="101"/>
      <c r="EE5" s="87"/>
      <c r="EF5" s="93"/>
      <c r="EG5" s="94"/>
      <c r="EH5" s="133"/>
      <c r="EI5" s="134"/>
      <c r="EJ5" s="134"/>
      <c r="EK5" s="134"/>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6"/>
      <c r="FK5" s="136"/>
      <c r="FL5" s="136"/>
      <c r="FM5" s="86"/>
      <c r="FN5" s="134"/>
      <c r="FO5" s="134"/>
      <c r="FP5" s="134"/>
      <c r="FQ5" s="134"/>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7"/>
      <c r="GS5" s="102"/>
      <c r="GT5" s="87"/>
      <c r="GU5" s="93"/>
      <c r="GV5" s="103"/>
      <c r="GW5" s="133"/>
      <c r="GX5" s="134"/>
      <c r="GY5" s="134"/>
      <c r="GZ5" s="134"/>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6"/>
      <c r="HZ5" s="136"/>
      <c r="IA5" s="136"/>
      <c r="IB5" s="86"/>
      <c r="IC5" s="134"/>
      <c r="ID5" s="134"/>
      <c r="IE5" s="134"/>
      <c r="IF5" s="134"/>
      <c r="IG5" s="135"/>
      <c r="IH5" s="135"/>
      <c r="II5" s="135"/>
      <c r="IJ5" s="135"/>
      <c r="IK5" s="135"/>
      <c r="IL5" s="135"/>
      <c r="IM5" s="135"/>
      <c r="IN5" s="135"/>
      <c r="IO5" s="135"/>
      <c r="IP5" s="135"/>
      <c r="IQ5" s="135"/>
      <c r="IR5" s="135"/>
      <c r="IS5" s="135"/>
      <c r="IT5" s="135"/>
      <c r="IU5" s="135"/>
      <c r="IV5" s="135"/>
      <c r="IW5" s="135"/>
      <c r="IX5" s="135"/>
      <c r="IY5" s="135"/>
      <c r="IZ5" s="135"/>
      <c r="JA5" s="135"/>
      <c r="JB5" s="135"/>
      <c r="JC5" s="135"/>
      <c r="JD5" s="135"/>
      <c r="JE5" s="135"/>
      <c r="JF5" s="135"/>
      <c r="JG5" s="137"/>
      <c r="JH5" s="102"/>
      <c r="JI5" s="87"/>
      <c r="JJ5" s="93"/>
      <c r="JK5" s="94"/>
      <c r="JL5" s="133"/>
      <c r="JM5" s="134"/>
      <c r="JN5" s="134"/>
      <c r="JO5" s="134"/>
      <c r="JP5" s="135"/>
      <c r="JQ5" s="135"/>
      <c r="JR5" s="135"/>
      <c r="JS5" s="135"/>
      <c r="JT5" s="135"/>
      <c r="JU5" s="135"/>
      <c r="JV5" s="135"/>
      <c r="JW5" s="135"/>
      <c r="JX5" s="135"/>
      <c r="JY5" s="135"/>
      <c r="JZ5" s="135"/>
      <c r="KA5" s="135"/>
      <c r="KB5" s="135"/>
      <c r="KC5" s="135"/>
      <c r="KD5" s="135"/>
      <c r="KE5" s="135"/>
      <c r="KF5" s="135"/>
      <c r="KG5" s="135"/>
      <c r="KH5" s="135"/>
      <c r="KI5" s="135"/>
      <c r="KJ5" s="135"/>
      <c r="KK5" s="135"/>
      <c r="KL5" s="135"/>
      <c r="KM5" s="135"/>
      <c r="KN5" s="136"/>
      <c r="KO5" s="136"/>
      <c r="KP5" s="136"/>
      <c r="KQ5" s="86"/>
      <c r="KR5" s="134"/>
      <c r="KS5" s="134"/>
      <c r="KT5" s="134"/>
      <c r="KU5" s="134"/>
      <c r="KV5" s="135"/>
      <c r="KW5" s="135"/>
      <c r="KX5" s="135"/>
      <c r="KY5" s="135"/>
      <c r="KZ5" s="135"/>
      <c r="LA5" s="135"/>
      <c r="LB5" s="135"/>
      <c r="LC5" s="135"/>
      <c r="LD5" s="135"/>
      <c r="LE5" s="135"/>
      <c r="LF5" s="135"/>
      <c r="LG5" s="135"/>
      <c r="LH5" s="135"/>
      <c r="LI5" s="135"/>
      <c r="LJ5" s="135"/>
      <c r="LK5" s="135"/>
      <c r="LL5" s="135"/>
      <c r="LM5" s="135"/>
      <c r="LN5" s="135"/>
      <c r="LO5" s="135"/>
      <c r="LP5" s="135"/>
      <c r="LQ5" s="135"/>
      <c r="LR5" s="135"/>
      <c r="LS5" s="135"/>
      <c r="LT5" s="135"/>
      <c r="LU5" s="135"/>
      <c r="LV5" s="137"/>
      <c r="LW5" s="102"/>
      <c r="LX5" s="87"/>
      <c r="LY5" s="93"/>
      <c r="LZ5" s="103"/>
      <c r="MA5" s="133"/>
      <c r="MB5" s="134"/>
      <c r="MC5" s="134"/>
      <c r="MD5" s="134"/>
      <c r="ME5" s="135"/>
      <c r="MF5" s="135"/>
      <c r="MG5" s="135"/>
      <c r="MH5" s="135"/>
      <c r="MI5" s="135"/>
      <c r="MJ5" s="135"/>
      <c r="MK5" s="135"/>
      <c r="ML5" s="135"/>
      <c r="MM5" s="135"/>
      <c r="MN5" s="135"/>
      <c r="MO5" s="135"/>
      <c r="MP5" s="135"/>
      <c r="MQ5" s="135"/>
      <c r="MR5" s="135"/>
      <c r="MS5" s="135"/>
      <c r="MT5" s="135"/>
      <c r="MU5" s="135"/>
      <c r="MV5" s="135"/>
      <c r="MW5" s="135"/>
      <c r="MX5" s="135"/>
      <c r="MY5" s="135"/>
      <c r="MZ5" s="135"/>
      <c r="NA5" s="135"/>
      <c r="NB5" s="135"/>
      <c r="NC5" s="136"/>
      <c r="ND5" s="136"/>
      <c r="NE5" s="136"/>
      <c r="NF5" s="86"/>
      <c r="NG5" s="134"/>
      <c r="NH5" s="134"/>
      <c r="NI5" s="134"/>
      <c r="NJ5" s="134"/>
      <c r="NK5" s="135"/>
      <c r="NL5" s="135"/>
      <c r="NM5" s="135"/>
      <c r="NN5" s="135"/>
      <c r="NO5" s="135"/>
      <c r="NP5" s="135"/>
      <c r="NQ5" s="135"/>
      <c r="NR5" s="135"/>
      <c r="NS5" s="135"/>
      <c r="NT5" s="135"/>
      <c r="NU5" s="135"/>
      <c r="NV5" s="135"/>
      <c r="NW5" s="135"/>
      <c r="NX5" s="135"/>
      <c r="NY5" s="135"/>
      <c r="NZ5" s="135"/>
      <c r="OA5" s="135"/>
      <c r="OB5" s="135"/>
      <c r="OC5" s="135"/>
      <c r="OD5" s="135"/>
      <c r="OE5" s="135"/>
      <c r="OF5" s="135"/>
      <c r="OG5" s="135"/>
      <c r="OH5" s="135"/>
      <c r="OI5" s="135"/>
      <c r="OJ5" s="135"/>
      <c r="OK5" s="137"/>
      <c r="OL5" s="92"/>
    </row>
    <row r="6" spans="1:402">
      <c r="A6" s="93"/>
      <c r="B6" s="93"/>
      <c r="C6" s="94"/>
      <c r="D6" s="138" t="str">
        <f>IF(D7="","",TEXT(D7,"aaa"))</f>
        <v>水</v>
      </c>
      <c r="E6" s="135" t="str">
        <f t="shared" ref="E6:AH6" si="0">IF(E7="","",TEXT(E7,"aaa"))</f>
        <v>木</v>
      </c>
      <c r="F6" s="135" t="str">
        <f t="shared" si="0"/>
        <v>金</v>
      </c>
      <c r="G6" s="135" t="str">
        <f t="shared" si="0"/>
        <v>土</v>
      </c>
      <c r="H6" s="135" t="str">
        <f t="shared" si="0"/>
        <v>日</v>
      </c>
      <c r="I6" s="135" t="str">
        <f t="shared" si="0"/>
        <v>月</v>
      </c>
      <c r="J6" s="135" t="str">
        <f t="shared" si="0"/>
        <v>火</v>
      </c>
      <c r="K6" s="135" t="str">
        <f t="shared" si="0"/>
        <v>水</v>
      </c>
      <c r="L6" s="135" t="str">
        <f t="shared" si="0"/>
        <v>木</v>
      </c>
      <c r="M6" s="135" t="str">
        <f t="shared" si="0"/>
        <v>金</v>
      </c>
      <c r="N6" s="135" t="str">
        <f t="shared" si="0"/>
        <v>土</v>
      </c>
      <c r="O6" s="135" t="str">
        <f t="shared" si="0"/>
        <v>日</v>
      </c>
      <c r="P6" s="135" t="str">
        <f t="shared" si="0"/>
        <v>月</v>
      </c>
      <c r="Q6" s="135" t="str">
        <f t="shared" si="0"/>
        <v>火</v>
      </c>
      <c r="R6" s="135" t="str">
        <f t="shared" si="0"/>
        <v>水</v>
      </c>
      <c r="S6" s="135" t="str">
        <f t="shared" si="0"/>
        <v>木</v>
      </c>
      <c r="T6" s="135" t="str">
        <f t="shared" si="0"/>
        <v>金</v>
      </c>
      <c r="U6" s="135" t="str">
        <f t="shared" si="0"/>
        <v>土</v>
      </c>
      <c r="V6" s="135" t="str">
        <f t="shared" si="0"/>
        <v>日</v>
      </c>
      <c r="W6" s="135" t="str">
        <f t="shared" si="0"/>
        <v>月</v>
      </c>
      <c r="X6" s="135" t="str">
        <f t="shared" si="0"/>
        <v>火</v>
      </c>
      <c r="Y6" s="135" t="str">
        <f t="shared" si="0"/>
        <v>水</v>
      </c>
      <c r="Z6" s="135" t="str">
        <f t="shared" si="0"/>
        <v>木</v>
      </c>
      <c r="AA6" s="135" t="str">
        <f t="shared" si="0"/>
        <v>金</v>
      </c>
      <c r="AB6" s="135" t="str">
        <f t="shared" si="0"/>
        <v>土</v>
      </c>
      <c r="AC6" s="135" t="str">
        <f t="shared" si="0"/>
        <v>日</v>
      </c>
      <c r="AD6" s="135" t="str">
        <f t="shared" si="0"/>
        <v>月</v>
      </c>
      <c r="AE6" s="135" t="str">
        <f t="shared" si="0"/>
        <v>火</v>
      </c>
      <c r="AF6" s="135" t="str">
        <f t="shared" si="0"/>
        <v>水</v>
      </c>
      <c r="AG6" s="135" t="str">
        <f t="shared" si="0"/>
        <v>木</v>
      </c>
      <c r="AH6" s="135" t="str">
        <f t="shared" si="0"/>
        <v>金</v>
      </c>
      <c r="AJ6" s="135" t="str">
        <f t="shared" ref="AJ6:BN6" si="1">IF(AJ7="","",TEXT(AJ7,"aaa"))</f>
        <v>土</v>
      </c>
      <c r="AK6" s="135" t="str">
        <f t="shared" si="1"/>
        <v>日</v>
      </c>
      <c r="AL6" s="135" t="str">
        <f t="shared" si="1"/>
        <v>月</v>
      </c>
      <c r="AM6" s="135" t="str">
        <f t="shared" si="1"/>
        <v>火</v>
      </c>
      <c r="AN6" s="135" t="str">
        <f t="shared" si="1"/>
        <v>水</v>
      </c>
      <c r="AO6" s="135" t="str">
        <f t="shared" si="1"/>
        <v>木</v>
      </c>
      <c r="AP6" s="135" t="str">
        <f t="shared" si="1"/>
        <v>金</v>
      </c>
      <c r="AQ6" s="135" t="str">
        <f t="shared" si="1"/>
        <v>土</v>
      </c>
      <c r="AR6" s="135" t="str">
        <f t="shared" si="1"/>
        <v>日</v>
      </c>
      <c r="AS6" s="135" t="str">
        <f t="shared" si="1"/>
        <v>月</v>
      </c>
      <c r="AT6" s="135" t="str">
        <f t="shared" si="1"/>
        <v>火</v>
      </c>
      <c r="AU6" s="135" t="str">
        <f t="shared" si="1"/>
        <v>水</v>
      </c>
      <c r="AV6" s="135" t="str">
        <f t="shared" si="1"/>
        <v>木</v>
      </c>
      <c r="AW6" s="135" t="str">
        <f t="shared" si="1"/>
        <v>金</v>
      </c>
      <c r="AX6" s="135" t="str">
        <f t="shared" si="1"/>
        <v>土</v>
      </c>
      <c r="AY6" s="135" t="str">
        <f t="shared" si="1"/>
        <v>日</v>
      </c>
      <c r="AZ6" s="135" t="str">
        <f t="shared" si="1"/>
        <v>月</v>
      </c>
      <c r="BA6" s="135" t="str">
        <f t="shared" si="1"/>
        <v>火</v>
      </c>
      <c r="BB6" s="135" t="str">
        <f t="shared" si="1"/>
        <v>水</v>
      </c>
      <c r="BC6" s="135" t="str">
        <f t="shared" si="1"/>
        <v>木</v>
      </c>
      <c r="BD6" s="135" t="str">
        <f t="shared" si="1"/>
        <v>金</v>
      </c>
      <c r="BE6" s="135" t="str">
        <f t="shared" si="1"/>
        <v>土</v>
      </c>
      <c r="BF6" s="135" t="str">
        <f t="shared" si="1"/>
        <v>日</v>
      </c>
      <c r="BG6" s="135" t="str">
        <f t="shared" si="1"/>
        <v>月</v>
      </c>
      <c r="BH6" s="135" t="str">
        <f t="shared" si="1"/>
        <v>火</v>
      </c>
      <c r="BI6" s="135" t="str">
        <f t="shared" si="1"/>
        <v>水</v>
      </c>
      <c r="BJ6" s="135" t="str">
        <f t="shared" si="1"/>
        <v>木</v>
      </c>
      <c r="BK6" s="135" t="str">
        <f t="shared" si="1"/>
        <v>金</v>
      </c>
      <c r="BL6" s="135" t="str">
        <f t="shared" si="1"/>
        <v/>
      </c>
      <c r="BM6" s="135" t="str">
        <f t="shared" si="1"/>
        <v/>
      </c>
      <c r="BN6" s="137" t="str">
        <f t="shared" si="1"/>
        <v/>
      </c>
      <c r="BO6" s="102"/>
      <c r="BP6" s="87"/>
      <c r="BQ6" s="93"/>
      <c r="BR6" s="94"/>
      <c r="BS6" s="138" t="str">
        <f>IF(BS7="","",TEXT(BS7,"aaa"))</f>
        <v>土</v>
      </c>
      <c r="BT6" s="135" t="str">
        <f t="shared" ref="BT6:CW6" si="2">IF(BT7="","",TEXT(BT7,"aaa"))</f>
        <v>日</v>
      </c>
      <c r="BU6" s="135" t="str">
        <f t="shared" si="2"/>
        <v>月</v>
      </c>
      <c r="BV6" s="135" t="str">
        <f t="shared" si="2"/>
        <v>火</v>
      </c>
      <c r="BW6" s="135" t="str">
        <f t="shared" si="2"/>
        <v>水</v>
      </c>
      <c r="BX6" s="135" t="str">
        <f t="shared" si="2"/>
        <v>木</v>
      </c>
      <c r="BY6" s="135" t="str">
        <f t="shared" si="2"/>
        <v>金</v>
      </c>
      <c r="BZ6" s="135" t="str">
        <f t="shared" si="2"/>
        <v>土</v>
      </c>
      <c r="CA6" s="135" t="str">
        <f t="shared" si="2"/>
        <v>日</v>
      </c>
      <c r="CB6" s="135" t="str">
        <f t="shared" si="2"/>
        <v>月</v>
      </c>
      <c r="CC6" s="135" t="str">
        <f t="shared" si="2"/>
        <v>火</v>
      </c>
      <c r="CD6" s="135" t="str">
        <f t="shared" si="2"/>
        <v>水</v>
      </c>
      <c r="CE6" s="135" t="str">
        <f t="shared" si="2"/>
        <v>木</v>
      </c>
      <c r="CF6" s="135" t="str">
        <f t="shared" si="2"/>
        <v>金</v>
      </c>
      <c r="CG6" s="135" t="str">
        <f t="shared" si="2"/>
        <v>土</v>
      </c>
      <c r="CH6" s="135" t="str">
        <f t="shared" si="2"/>
        <v>日</v>
      </c>
      <c r="CI6" s="135" t="str">
        <f t="shared" si="2"/>
        <v>月</v>
      </c>
      <c r="CJ6" s="135" t="str">
        <f t="shared" si="2"/>
        <v>火</v>
      </c>
      <c r="CK6" s="135" t="str">
        <f t="shared" si="2"/>
        <v>水</v>
      </c>
      <c r="CL6" s="135" t="str">
        <f t="shared" si="2"/>
        <v>木</v>
      </c>
      <c r="CM6" s="135" t="str">
        <f t="shared" si="2"/>
        <v>金</v>
      </c>
      <c r="CN6" s="135" t="str">
        <f t="shared" si="2"/>
        <v>土</v>
      </c>
      <c r="CO6" s="135" t="str">
        <f t="shared" si="2"/>
        <v>日</v>
      </c>
      <c r="CP6" s="135" t="str">
        <f t="shared" si="2"/>
        <v>月</v>
      </c>
      <c r="CQ6" s="135" t="str">
        <f t="shared" si="2"/>
        <v>火</v>
      </c>
      <c r="CR6" s="135" t="str">
        <f t="shared" si="2"/>
        <v>水</v>
      </c>
      <c r="CS6" s="135" t="str">
        <f t="shared" si="2"/>
        <v>木</v>
      </c>
      <c r="CT6" s="135" t="str">
        <f t="shared" si="2"/>
        <v>金</v>
      </c>
      <c r="CU6" s="135" t="str">
        <f t="shared" si="2"/>
        <v>土</v>
      </c>
      <c r="CV6" s="135" t="str">
        <f t="shared" si="2"/>
        <v>日</v>
      </c>
      <c r="CW6" s="135" t="str">
        <f t="shared" si="2"/>
        <v>月</v>
      </c>
      <c r="CY6" s="135" t="str">
        <f t="shared" ref="CY6:EC6" si="3">IF(CY7="","",TEXT(CY7,"aaa"))</f>
        <v>火</v>
      </c>
      <c r="CZ6" s="135" t="str">
        <f t="shared" si="3"/>
        <v>水</v>
      </c>
      <c r="DA6" s="135" t="str">
        <f t="shared" si="3"/>
        <v>木</v>
      </c>
      <c r="DB6" s="135" t="str">
        <f t="shared" si="3"/>
        <v>金</v>
      </c>
      <c r="DC6" s="135" t="str">
        <f t="shared" si="3"/>
        <v>土</v>
      </c>
      <c r="DD6" s="135" t="str">
        <f t="shared" si="3"/>
        <v>日</v>
      </c>
      <c r="DE6" s="135" t="str">
        <f t="shared" si="3"/>
        <v>月</v>
      </c>
      <c r="DF6" s="135" t="str">
        <f t="shared" si="3"/>
        <v>火</v>
      </c>
      <c r="DG6" s="135" t="str">
        <f t="shared" si="3"/>
        <v>水</v>
      </c>
      <c r="DH6" s="135" t="str">
        <f t="shared" si="3"/>
        <v>木</v>
      </c>
      <c r="DI6" s="135" t="str">
        <f t="shared" si="3"/>
        <v>金</v>
      </c>
      <c r="DJ6" s="135" t="str">
        <f t="shared" si="3"/>
        <v>土</v>
      </c>
      <c r="DK6" s="135" t="str">
        <f t="shared" si="3"/>
        <v>日</v>
      </c>
      <c r="DL6" s="135" t="str">
        <f t="shared" si="3"/>
        <v>月</v>
      </c>
      <c r="DM6" s="135" t="str">
        <f t="shared" si="3"/>
        <v>火</v>
      </c>
      <c r="DN6" s="135" t="str">
        <f t="shared" si="3"/>
        <v>水</v>
      </c>
      <c r="DO6" s="135" t="str">
        <f t="shared" si="3"/>
        <v>木</v>
      </c>
      <c r="DP6" s="135" t="str">
        <f t="shared" si="3"/>
        <v>金</v>
      </c>
      <c r="DQ6" s="135" t="str">
        <f t="shared" si="3"/>
        <v>土</v>
      </c>
      <c r="DR6" s="135" t="str">
        <f t="shared" si="3"/>
        <v>日</v>
      </c>
      <c r="DS6" s="135" t="str">
        <f t="shared" si="3"/>
        <v>月</v>
      </c>
      <c r="DT6" s="135" t="str">
        <f t="shared" si="3"/>
        <v>火</v>
      </c>
      <c r="DU6" s="135" t="str">
        <f t="shared" si="3"/>
        <v>水</v>
      </c>
      <c r="DV6" s="135" t="str">
        <f t="shared" si="3"/>
        <v>木</v>
      </c>
      <c r="DW6" s="135" t="str">
        <f t="shared" si="3"/>
        <v>金</v>
      </c>
      <c r="DX6" s="135" t="str">
        <f t="shared" si="3"/>
        <v>土</v>
      </c>
      <c r="DY6" s="135" t="str">
        <f t="shared" si="3"/>
        <v>日</v>
      </c>
      <c r="DZ6" s="135" t="str">
        <f t="shared" si="3"/>
        <v>月</v>
      </c>
      <c r="EA6" s="135" t="str">
        <f t="shared" si="3"/>
        <v>火</v>
      </c>
      <c r="EB6" s="135" t="str">
        <f t="shared" si="3"/>
        <v>水</v>
      </c>
      <c r="EC6" s="137" t="str">
        <f t="shared" si="3"/>
        <v/>
      </c>
      <c r="ED6" s="101"/>
      <c r="EE6" s="87"/>
      <c r="EF6" s="93"/>
      <c r="EG6" s="94"/>
      <c r="EH6" s="138" t="str">
        <f>IF(EH7="","",TEXT(EH7,"aaa"))</f>
        <v>木</v>
      </c>
      <c r="EI6" s="135" t="str">
        <f t="shared" ref="EI6:FL6" si="4">IF(EI7="","",TEXT(EI7,"aaa"))</f>
        <v>金</v>
      </c>
      <c r="EJ6" s="135" t="str">
        <f t="shared" si="4"/>
        <v>土</v>
      </c>
      <c r="EK6" s="135" t="str">
        <f t="shared" si="4"/>
        <v>日</v>
      </c>
      <c r="EL6" s="135" t="str">
        <f t="shared" si="4"/>
        <v>月</v>
      </c>
      <c r="EM6" s="135" t="str">
        <f t="shared" si="4"/>
        <v>火</v>
      </c>
      <c r="EN6" s="135" t="str">
        <f t="shared" si="4"/>
        <v>水</v>
      </c>
      <c r="EO6" s="135" t="str">
        <f t="shared" si="4"/>
        <v>木</v>
      </c>
      <c r="EP6" s="135" t="str">
        <f t="shared" si="4"/>
        <v>金</v>
      </c>
      <c r="EQ6" s="135" t="str">
        <f t="shared" si="4"/>
        <v>土</v>
      </c>
      <c r="ER6" s="135" t="str">
        <f t="shared" si="4"/>
        <v>日</v>
      </c>
      <c r="ES6" s="135" t="str">
        <f t="shared" si="4"/>
        <v>月</v>
      </c>
      <c r="ET6" s="135" t="str">
        <f t="shared" si="4"/>
        <v>火</v>
      </c>
      <c r="EU6" s="135" t="str">
        <f t="shared" si="4"/>
        <v>水</v>
      </c>
      <c r="EV6" s="135" t="str">
        <f t="shared" si="4"/>
        <v>木</v>
      </c>
      <c r="EW6" s="135" t="str">
        <f t="shared" si="4"/>
        <v>金</v>
      </c>
      <c r="EX6" s="135" t="str">
        <f t="shared" si="4"/>
        <v>土</v>
      </c>
      <c r="EY6" s="135" t="str">
        <f t="shared" si="4"/>
        <v>日</v>
      </c>
      <c r="EZ6" s="135" t="str">
        <f t="shared" si="4"/>
        <v>月</v>
      </c>
      <c r="FA6" s="135" t="str">
        <f t="shared" si="4"/>
        <v>火</v>
      </c>
      <c r="FB6" s="135" t="str">
        <f t="shared" si="4"/>
        <v>水</v>
      </c>
      <c r="FC6" s="135" t="str">
        <f t="shared" si="4"/>
        <v>木</v>
      </c>
      <c r="FD6" s="135" t="str">
        <f t="shared" si="4"/>
        <v>金</v>
      </c>
      <c r="FE6" s="135" t="str">
        <f t="shared" si="4"/>
        <v>土</v>
      </c>
      <c r="FF6" s="135" t="str">
        <f t="shared" si="4"/>
        <v>日</v>
      </c>
      <c r="FG6" s="135" t="str">
        <f t="shared" si="4"/>
        <v>月</v>
      </c>
      <c r="FH6" s="135" t="str">
        <f t="shared" si="4"/>
        <v>火</v>
      </c>
      <c r="FI6" s="135" t="str">
        <f t="shared" si="4"/>
        <v>水</v>
      </c>
      <c r="FJ6" s="135" t="str">
        <f t="shared" si="4"/>
        <v>木</v>
      </c>
      <c r="FK6" s="135" t="str">
        <f t="shared" si="4"/>
        <v>金</v>
      </c>
      <c r="FL6" s="135" t="str">
        <f t="shared" si="4"/>
        <v>土</v>
      </c>
      <c r="FN6" s="135" t="str">
        <f t="shared" ref="FN6:GR6" si="5">IF(FN7="","",TEXT(FN7,"aaa"))</f>
        <v>日</v>
      </c>
      <c r="FO6" s="135" t="str">
        <f t="shared" si="5"/>
        <v>月</v>
      </c>
      <c r="FP6" s="135" t="str">
        <f t="shared" si="5"/>
        <v>火</v>
      </c>
      <c r="FQ6" s="135" t="str">
        <f t="shared" si="5"/>
        <v>水</v>
      </c>
      <c r="FR6" s="135" t="str">
        <f t="shared" si="5"/>
        <v>木</v>
      </c>
      <c r="FS6" s="135" t="str">
        <f t="shared" si="5"/>
        <v>金</v>
      </c>
      <c r="FT6" s="135" t="str">
        <f t="shared" si="5"/>
        <v>土</v>
      </c>
      <c r="FU6" s="135" t="str">
        <f t="shared" si="5"/>
        <v>日</v>
      </c>
      <c r="FV6" s="135" t="str">
        <f t="shared" si="5"/>
        <v>月</v>
      </c>
      <c r="FW6" s="135" t="str">
        <f t="shared" si="5"/>
        <v>火</v>
      </c>
      <c r="FX6" s="135" t="str">
        <f t="shared" si="5"/>
        <v>水</v>
      </c>
      <c r="FY6" s="135" t="str">
        <f t="shared" si="5"/>
        <v>木</v>
      </c>
      <c r="FZ6" s="135" t="str">
        <f t="shared" si="5"/>
        <v>金</v>
      </c>
      <c r="GA6" s="135" t="str">
        <f t="shared" si="5"/>
        <v>土</v>
      </c>
      <c r="GB6" s="135" t="str">
        <f t="shared" si="5"/>
        <v>日</v>
      </c>
      <c r="GC6" s="135" t="str">
        <f t="shared" si="5"/>
        <v>月</v>
      </c>
      <c r="GD6" s="135" t="str">
        <f t="shared" si="5"/>
        <v>火</v>
      </c>
      <c r="GE6" s="135" t="str">
        <f t="shared" si="5"/>
        <v>水</v>
      </c>
      <c r="GF6" s="135" t="str">
        <f t="shared" si="5"/>
        <v>木</v>
      </c>
      <c r="GG6" s="135" t="str">
        <f t="shared" si="5"/>
        <v>金</v>
      </c>
      <c r="GH6" s="135" t="str">
        <f t="shared" si="5"/>
        <v>土</v>
      </c>
      <c r="GI6" s="135" t="str">
        <f t="shared" si="5"/>
        <v>日</v>
      </c>
      <c r="GJ6" s="135" t="str">
        <f t="shared" si="5"/>
        <v>月</v>
      </c>
      <c r="GK6" s="135" t="str">
        <f t="shared" si="5"/>
        <v>火</v>
      </c>
      <c r="GL6" s="135" t="str">
        <f t="shared" si="5"/>
        <v>水</v>
      </c>
      <c r="GM6" s="135" t="str">
        <f t="shared" si="5"/>
        <v>木</v>
      </c>
      <c r="GN6" s="135" t="str">
        <f t="shared" si="5"/>
        <v>金</v>
      </c>
      <c r="GO6" s="135" t="str">
        <f t="shared" si="5"/>
        <v>土</v>
      </c>
      <c r="GP6" s="135" t="str">
        <f t="shared" si="5"/>
        <v>日</v>
      </c>
      <c r="GQ6" s="135" t="str">
        <f t="shared" si="5"/>
        <v>月</v>
      </c>
      <c r="GR6" s="137" t="str">
        <f t="shared" si="5"/>
        <v/>
      </c>
      <c r="GS6" s="102"/>
      <c r="GT6" s="87"/>
      <c r="GU6" s="93"/>
      <c r="GV6" s="103"/>
      <c r="GW6" s="138" t="str">
        <f>IF(GW7="","",TEXT(GW7,"aaa"))</f>
        <v>火</v>
      </c>
      <c r="GX6" s="135" t="str">
        <f t="shared" ref="GX6:IA6" si="6">IF(GX7="","",TEXT(GX7,"aaa"))</f>
        <v>水</v>
      </c>
      <c r="GY6" s="135" t="str">
        <f t="shared" si="6"/>
        <v>木</v>
      </c>
      <c r="GZ6" s="135" t="str">
        <f t="shared" si="6"/>
        <v>金</v>
      </c>
      <c r="HA6" s="135" t="str">
        <f t="shared" si="6"/>
        <v>土</v>
      </c>
      <c r="HB6" s="135" t="str">
        <f t="shared" si="6"/>
        <v>日</v>
      </c>
      <c r="HC6" s="135" t="str">
        <f t="shared" si="6"/>
        <v>月</v>
      </c>
      <c r="HD6" s="135" t="str">
        <f t="shared" si="6"/>
        <v>火</v>
      </c>
      <c r="HE6" s="135" t="str">
        <f t="shared" si="6"/>
        <v>水</v>
      </c>
      <c r="HF6" s="135" t="str">
        <f t="shared" si="6"/>
        <v>木</v>
      </c>
      <c r="HG6" s="135" t="str">
        <f t="shared" si="6"/>
        <v>金</v>
      </c>
      <c r="HH6" s="135" t="str">
        <f t="shared" si="6"/>
        <v>土</v>
      </c>
      <c r="HI6" s="135" t="str">
        <f t="shared" si="6"/>
        <v>日</v>
      </c>
      <c r="HJ6" s="135" t="str">
        <f t="shared" si="6"/>
        <v>月</v>
      </c>
      <c r="HK6" s="135" t="str">
        <f t="shared" si="6"/>
        <v>火</v>
      </c>
      <c r="HL6" s="135" t="str">
        <f t="shared" si="6"/>
        <v>水</v>
      </c>
      <c r="HM6" s="135" t="str">
        <f t="shared" si="6"/>
        <v>木</v>
      </c>
      <c r="HN6" s="135" t="str">
        <f t="shared" si="6"/>
        <v>金</v>
      </c>
      <c r="HO6" s="135" t="str">
        <f t="shared" si="6"/>
        <v>土</v>
      </c>
      <c r="HP6" s="135" t="str">
        <f t="shared" si="6"/>
        <v>日</v>
      </c>
      <c r="HQ6" s="135" t="str">
        <f t="shared" si="6"/>
        <v>月</v>
      </c>
      <c r="HR6" s="135" t="str">
        <f t="shared" si="6"/>
        <v>火</v>
      </c>
      <c r="HS6" s="135" t="str">
        <f t="shared" si="6"/>
        <v>水</v>
      </c>
      <c r="HT6" s="135" t="str">
        <f t="shared" si="6"/>
        <v>木</v>
      </c>
      <c r="HU6" s="135" t="str">
        <f t="shared" si="6"/>
        <v>金</v>
      </c>
      <c r="HV6" s="135" t="str">
        <f t="shared" si="6"/>
        <v>土</v>
      </c>
      <c r="HW6" s="135" t="str">
        <f t="shared" si="6"/>
        <v>日</v>
      </c>
      <c r="HX6" s="135" t="str">
        <f t="shared" si="6"/>
        <v>月</v>
      </c>
      <c r="HY6" s="135" t="str">
        <f t="shared" si="6"/>
        <v>火</v>
      </c>
      <c r="HZ6" s="135" t="str">
        <f t="shared" si="6"/>
        <v>水</v>
      </c>
      <c r="IA6" s="135" t="str">
        <f t="shared" si="6"/>
        <v>木</v>
      </c>
      <c r="IC6" s="135" t="str">
        <f t="shared" ref="IC6:JG6" si="7">IF(IC7="","",TEXT(IC7,"aaa"))</f>
        <v>金</v>
      </c>
      <c r="ID6" s="135" t="str">
        <f t="shared" si="7"/>
        <v>土</v>
      </c>
      <c r="IE6" s="135" t="str">
        <f t="shared" si="7"/>
        <v>日</v>
      </c>
      <c r="IF6" s="135" t="str">
        <f t="shared" si="7"/>
        <v>月</v>
      </c>
      <c r="IG6" s="135" t="str">
        <f t="shared" si="7"/>
        <v>火</v>
      </c>
      <c r="IH6" s="135" t="str">
        <f t="shared" si="7"/>
        <v>水</v>
      </c>
      <c r="II6" s="135" t="str">
        <f t="shared" si="7"/>
        <v>木</v>
      </c>
      <c r="IJ6" s="135" t="str">
        <f t="shared" si="7"/>
        <v>金</v>
      </c>
      <c r="IK6" s="135" t="str">
        <f t="shared" si="7"/>
        <v>土</v>
      </c>
      <c r="IL6" s="135" t="str">
        <f t="shared" si="7"/>
        <v>日</v>
      </c>
      <c r="IM6" s="135" t="str">
        <f t="shared" si="7"/>
        <v>月</v>
      </c>
      <c r="IN6" s="135" t="str">
        <f t="shared" si="7"/>
        <v>火</v>
      </c>
      <c r="IO6" s="135" t="str">
        <f t="shared" si="7"/>
        <v>水</v>
      </c>
      <c r="IP6" s="135" t="str">
        <f t="shared" si="7"/>
        <v>木</v>
      </c>
      <c r="IQ6" s="135" t="str">
        <f t="shared" si="7"/>
        <v>金</v>
      </c>
      <c r="IR6" s="135" t="str">
        <f t="shared" si="7"/>
        <v>土</v>
      </c>
      <c r="IS6" s="135" t="str">
        <f t="shared" si="7"/>
        <v>日</v>
      </c>
      <c r="IT6" s="135" t="str">
        <f t="shared" si="7"/>
        <v>月</v>
      </c>
      <c r="IU6" s="135" t="str">
        <f t="shared" si="7"/>
        <v>火</v>
      </c>
      <c r="IV6" s="135" t="str">
        <f t="shared" si="7"/>
        <v>水</v>
      </c>
      <c r="IW6" s="135" t="str">
        <f t="shared" si="7"/>
        <v>木</v>
      </c>
      <c r="IX6" s="135" t="str">
        <f t="shared" si="7"/>
        <v>金</v>
      </c>
      <c r="IY6" s="135" t="str">
        <f t="shared" si="7"/>
        <v>土</v>
      </c>
      <c r="IZ6" s="135" t="str">
        <f t="shared" si="7"/>
        <v>日</v>
      </c>
      <c r="JA6" s="135" t="str">
        <f t="shared" si="7"/>
        <v>月</v>
      </c>
      <c r="JB6" s="135" t="str">
        <f t="shared" si="7"/>
        <v>火</v>
      </c>
      <c r="JC6" s="135" t="str">
        <f t="shared" si="7"/>
        <v>水</v>
      </c>
      <c r="JD6" s="135" t="str">
        <f t="shared" si="7"/>
        <v>木</v>
      </c>
      <c r="JE6" s="135" t="str">
        <f t="shared" si="7"/>
        <v>金</v>
      </c>
      <c r="JF6" s="135" t="str">
        <f t="shared" si="7"/>
        <v>土</v>
      </c>
      <c r="JG6" s="137" t="str">
        <f t="shared" si="7"/>
        <v>日</v>
      </c>
      <c r="JH6" s="102" t="str">
        <f t="shared" ref="JH6" si="8">IF(JH7="","",TEXT(JH7,"aaa"))</f>
        <v/>
      </c>
      <c r="JI6" s="87"/>
      <c r="JJ6" s="93"/>
      <c r="JK6" s="94"/>
      <c r="JL6" s="138" t="str">
        <f>IF(JL7="","",TEXT(JL7,"aaa"))</f>
        <v>月</v>
      </c>
      <c r="JM6" s="135" t="str">
        <f t="shared" ref="JM6:KP6" si="9">IF(JM7="","",TEXT(JM7,"aaa"))</f>
        <v>火</v>
      </c>
      <c r="JN6" s="135" t="str">
        <f t="shared" si="9"/>
        <v>水</v>
      </c>
      <c r="JO6" s="135" t="str">
        <f t="shared" si="9"/>
        <v>木</v>
      </c>
      <c r="JP6" s="135" t="str">
        <f t="shared" si="9"/>
        <v>金</v>
      </c>
      <c r="JQ6" s="135" t="str">
        <f t="shared" si="9"/>
        <v>土</v>
      </c>
      <c r="JR6" s="135" t="str">
        <f t="shared" si="9"/>
        <v>日</v>
      </c>
      <c r="JS6" s="135" t="str">
        <f t="shared" si="9"/>
        <v>月</v>
      </c>
      <c r="JT6" s="135" t="str">
        <f t="shared" si="9"/>
        <v>火</v>
      </c>
      <c r="JU6" s="135" t="str">
        <f t="shared" si="9"/>
        <v>水</v>
      </c>
      <c r="JV6" s="135" t="str">
        <f t="shared" si="9"/>
        <v>木</v>
      </c>
      <c r="JW6" s="135" t="str">
        <f t="shared" si="9"/>
        <v>金</v>
      </c>
      <c r="JX6" s="135" t="str">
        <f t="shared" si="9"/>
        <v>土</v>
      </c>
      <c r="JY6" s="135" t="str">
        <f t="shared" si="9"/>
        <v>日</v>
      </c>
      <c r="JZ6" s="135" t="str">
        <f t="shared" si="9"/>
        <v>月</v>
      </c>
      <c r="KA6" s="135" t="str">
        <f t="shared" si="9"/>
        <v>火</v>
      </c>
      <c r="KB6" s="135" t="str">
        <f t="shared" si="9"/>
        <v>水</v>
      </c>
      <c r="KC6" s="135" t="str">
        <f t="shared" si="9"/>
        <v>木</v>
      </c>
      <c r="KD6" s="135" t="str">
        <f t="shared" si="9"/>
        <v>金</v>
      </c>
      <c r="KE6" s="135" t="str">
        <f t="shared" si="9"/>
        <v>土</v>
      </c>
      <c r="KF6" s="135" t="str">
        <f t="shared" si="9"/>
        <v>日</v>
      </c>
      <c r="KG6" s="135" t="str">
        <f t="shared" si="9"/>
        <v>月</v>
      </c>
      <c r="KH6" s="135" t="str">
        <f t="shared" si="9"/>
        <v>火</v>
      </c>
      <c r="KI6" s="135" t="str">
        <f t="shared" si="9"/>
        <v>水</v>
      </c>
      <c r="KJ6" s="135" t="str">
        <f t="shared" si="9"/>
        <v>木</v>
      </c>
      <c r="KK6" s="135" t="str">
        <f t="shared" si="9"/>
        <v>金</v>
      </c>
      <c r="KL6" s="135" t="str">
        <f t="shared" si="9"/>
        <v>土</v>
      </c>
      <c r="KM6" s="135" t="str">
        <f t="shared" si="9"/>
        <v>日</v>
      </c>
      <c r="KN6" s="135" t="str">
        <f t="shared" si="9"/>
        <v>月</v>
      </c>
      <c r="KO6" s="135" t="str">
        <f t="shared" si="9"/>
        <v>火</v>
      </c>
      <c r="KP6" s="135" t="str">
        <f t="shared" si="9"/>
        <v/>
      </c>
      <c r="KR6" s="135" t="str">
        <f t="shared" ref="KR6:LV6" si="10">IF(KR7="","",TEXT(KR7,"aaa"))</f>
        <v>水</v>
      </c>
      <c r="KS6" s="135" t="str">
        <f t="shared" si="10"/>
        <v>木</v>
      </c>
      <c r="KT6" s="135" t="str">
        <f t="shared" si="10"/>
        <v>金</v>
      </c>
      <c r="KU6" s="135" t="str">
        <f t="shared" si="10"/>
        <v>土</v>
      </c>
      <c r="KV6" s="135" t="str">
        <f t="shared" si="10"/>
        <v>日</v>
      </c>
      <c r="KW6" s="135" t="str">
        <f t="shared" si="10"/>
        <v>月</v>
      </c>
      <c r="KX6" s="135" t="str">
        <f t="shared" si="10"/>
        <v>火</v>
      </c>
      <c r="KY6" s="135" t="str">
        <f t="shared" si="10"/>
        <v>水</v>
      </c>
      <c r="KZ6" s="135" t="str">
        <f t="shared" si="10"/>
        <v>木</v>
      </c>
      <c r="LA6" s="135" t="str">
        <f t="shared" si="10"/>
        <v>金</v>
      </c>
      <c r="LB6" s="135" t="str">
        <f t="shared" si="10"/>
        <v>土</v>
      </c>
      <c r="LC6" s="135" t="str">
        <f t="shared" si="10"/>
        <v>日</v>
      </c>
      <c r="LD6" s="135" t="str">
        <f t="shared" si="10"/>
        <v>月</v>
      </c>
      <c r="LE6" s="135" t="str">
        <f t="shared" si="10"/>
        <v>火</v>
      </c>
      <c r="LF6" s="135" t="str">
        <f t="shared" si="10"/>
        <v>水</v>
      </c>
      <c r="LG6" s="135" t="str">
        <f t="shared" si="10"/>
        <v>木</v>
      </c>
      <c r="LH6" s="135" t="str">
        <f t="shared" si="10"/>
        <v>金</v>
      </c>
      <c r="LI6" s="135" t="str">
        <f t="shared" si="10"/>
        <v>土</v>
      </c>
      <c r="LJ6" s="135" t="str">
        <f t="shared" si="10"/>
        <v>日</v>
      </c>
      <c r="LK6" s="135" t="str">
        <f t="shared" si="10"/>
        <v>月</v>
      </c>
      <c r="LL6" s="135" t="str">
        <f t="shared" si="10"/>
        <v>火</v>
      </c>
      <c r="LM6" s="135" t="str">
        <f t="shared" si="10"/>
        <v>水</v>
      </c>
      <c r="LN6" s="135" t="str">
        <f t="shared" si="10"/>
        <v>木</v>
      </c>
      <c r="LO6" s="135" t="str">
        <f t="shared" si="10"/>
        <v>金</v>
      </c>
      <c r="LP6" s="135" t="str">
        <f t="shared" si="10"/>
        <v>土</v>
      </c>
      <c r="LQ6" s="135" t="str">
        <f t="shared" si="10"/>
        <v>日</v>
      </c>
      <c r="LR6" s="135" t="str">
        <f t="shared" si="10"/>
        <v>月</v>
      </c>
      <c r="LS6" s="135" t="str">
        <f t="shared" si="10"/>
        <v>火</v>
      </c>
      <c r="LT6" s="135" t="str">
        <f t="shared" si="10"/>
        <v>水</v>
      </c>
      <c r="LU6" s="135" t="str">
        <f t="shared" si="10"/>
        <v>木</v>
      </c>
      <c r="LV6" s="137" t="str">
        <f t="shared" si="10"/>
        <v>金</v>
      </c>
      <c r="LW6" s="102" t="str">
        <f t="shared" ref="LW6" si="11">IF(LW7="","",TEXT(LW7,"aaa"))</f>
        <v/>
      </c>
      <c r="LX6" s="87"/>
      <c r="LY6" s="93"/>
      <c r="LZ6" s="103"/>
      <c r="MA6" s="138" t="str">
        <f>IF(MA7="","",TEXT(MA7,"aaa"))</f>
        <v>土</v>
      </c>
      <c r="MB6" s="135" t="str">
        <f t="shared" ref="MB6:NE6" si="12">IF(MB7="","",TEXT(MB7,"aaa"))</f>
        <v>日</v>
      </c>
      <c r="MC6" s="135" t="str">
        <f t="shared" si="12"/>
        <v>月</v>
      </c>
      <c r="MD6" s="135" t="str">
        <f t="shared" si="12"/>
        <v>火</v>
      </c>
      <c r="ME6" s="135" t="str">
        <f t="shared" si="12"/>
        <v>水</v>
      </c>
      <c r="MF6" s="135" t="str">
        <f t="shared" si="12"/>
        <v>木</v>
      </c>
      <c r="MG6" s="135" t="str">
        <f t="shared" si="12"/>
        <v>金</v>
      </c>
      <c r="MH6" s="135" t="str">
        <f t="shared" si="12"/>
        <v>土</v>
      </c>
      <c r="MI6" s="135" t="str">
        <f t="shared" si="12"/>
        <v>日</v>
      </c>
      <c r="MJ6" s="135" t="str">
        <f t="shared" si="12"/>
        <v>月</v>
      </c>
      <c r="MK6" s="135" t="str">
        <f t="shared" si="12"/>
        <v>火</v>
      </c>
      <c r="ML6" s="135" t="str">
        <f t="shared" si="12"/>
        <v>水</v>
      </c>
      <c r="MM6" s="135" t="str">
        <f t="shared" si="12"/>
        <v>木</v>
      </c>
      <c r="MN6" s="135" t="str">
        <f t="shared" si="12"/>
        <v>金</v>
      </c>
      <c r="MO6" s="135" t="str">
        <f t="shared" si="12"/>
        <v>土</v>
      </c>
      <c r="MP6" s="135" t="str">
        <f t="shared" si="12"/>
        <v>日</v>
      </c>
      <c r="MQ6" s="135" t="str">
        <f t="shared" si="12"/>
        <v>月</v>
      </c>
      <c r="MR6" s="135" t="str">
        <f t="shared" si="12"/>
        <v>火</v>
      </c>
      <c r="MS6" s="135" t="str">
        <f t="shared" si="12"/>
        <v>水</v>
      </c>
      <c r="MT6" s="135" t="str">
        <f t="shared" si="12"/>
        <v>木</v>
      </c>
      <c r="MU6" s="135" t="str">
        <f t="shared" si="12"/>
        <v>金</v>
      </c>
      <c r="MV6" s="135" t="str">
        <f t="shared" si="12"/>
        <v>土</v>
      </c>
      <c r="MW6" s="135" t="str">
        <f t="shared" si="12"/>
        <v>日</v>
      </c>
      <c r="MX6" s="135" t="str">
        <f t="shared" si="12"/>
        <v>月</v>
      </c>
      <c r="MY6" s="135" t="str">
        <f t="shared" si="12"/>
        <v>火</v>
      </c>
      <c r="MZ6" s="135" t="str">
        <f t="shared" si="12"/>
        <v>水</v>
      </c>
      <c r="NA6" s="135" t="str">
        <f t="shared" si="12"/>
        <v>木</v>
      </c>
      <c r="NB6" s="135" t="str">
        <f t="shared" si="12"/>
        <v>金</v>
      </c>
      <c r="NC6" s="135" t="str">
        <f t="shared" si="12"/>
        <v>土</v>
      </c>
      <c r="ND6" s="135" t="str">
        <f t="shared" si="12"/>
        <v>日</v>
      </c>
      <c r="NE6" s="135" t="str">
        <f t="shared" si="12"/>
        <v/>
      </c>
      <c r="NG6" s="135" t="str">
        <f t="shared" ref="NG6:OK6" si="13">IF(NG7="","",TEXT(NG7,"aaa"))</f>
        <v>月</v>
      </c>
      <c r="NH6" s="135" t="str">
        <f t="shared" si="13"/>
        <v>火</v>
      </c>
      <c r="NI6" s="135" t="str">
        <f t="shared" si="13"/>
        <v>水</v>
      </c>
      <c r="NJ6" s="135" t="str">
        <f t="shared" si="13"/>
        <v>木</v>
      </c>
      <c r="NK6" s="135" t="str">
        <f t="shared" si="13"/>
        <v>金</v>
      </c>
      <c r="NL6" s="135" t="str">
        <f t="shared" si="13"/>
        <v>土</v>
      </c>
      <c r="NM6" s="135" t="str">
        <f t="shared" si="13"/>
        <v>日</v>
      </c>
      <c r="NN6" s="135" t="str">
        <f t="shared" si="13"/>
        <v>月</v>
      </c>
      <c r="NO6" s="135" t="str">
        <f t="shared" si="13"/>
        <v>火</v>
      </c>
      <c r="NP6" s="135" t="str">
        <f t="shared" si="13"/>
        <v>水</v>
      </c>
      <c r="NQ6" s="135" t="str">
        <f t="shared" si="13"/>
        <v>木</v>
      </c>
      <c r="NR6" s="135" t="str">
        <f t="shared" si="13"/>
        <v>金</v>
      </c>
      <c r="NS6" s="135" t="str">
        <f t="shared" si="13"/>
        <v>土</v>
      </c>
      <c r="NT6" s="135" t="str">
        <f t="shared" si="13"/>
        <v>日</v>
      </c>
      <c r="NU6" s="135" t="str">
        <f t="shared" si="13"/>
        <v>月</v>
      </c>
      <c r="NV6" s="135" t="str">
        <f t="shared" si="13"/>
        <v>火</v>
      </c>
      <c r="NW6" s="135" t="str">
        <f t="shared" si="13"/>
        <v>水</v>
      </c>
      <c r="NX6" s="135" t="str">
        <f t="shared" si="13"/>
        <v>木</v>
      </c>
      <c r="NY6" s="135" t="str">
        <f t="shared" si="13"/>
        <v>金</v>
      </c>
      <c r="NZ6" s="135" t="str">
        <f t="shared" si="13"/>
        <v>土</v>
      </c>
      <c r="OA6" s="135" t="str">
        <f t="shared" si="13"/>
        <v>日</v>
      </c>
      <c r="OB6" s="135" t="str">
        <f t="shared" si="13"/>
        <v>月</v>
      </c>
      <c r="OC6" s="135" t="str">
        <f t="shared" si="13"/>
        <v>火</v>
      </c>
      <c r="OD6" s="135" t="str">
        <f t="shared" si="13"/>
        <v>水</v>
      </c>
      <c r="OE6" s="135" t="str">
        <f t="shared" si="13"/>
        <v>木</v>
      </c>
      <c r="OF6" s="135" t="str">
        <f t="shared" si="13"/>
        <v>金</v>
      </c>
      <c r="OG6" s="135" t="str">
        <f t="shared" si="13"/>
        <v>土</v>
      </c>
      <c r="OH6" s="135" t="str">
        <f t="shared" si="13"/>
        <v>日</v>
      </c>
      <c r="OI6" s="135" t="str">
        <f t="shared" si="13"/>
        <v>月</v>
      </c>
      <c r="OJ6" s="135" t="str">
        <f t="shared" si="13"/>
        <v>火</v>
      </c>
      <c r="OK6" s="137" t="str">
        <f t="shared" si="13"/>
        <v>水</v>
      </c>
      <c r="OL6" s="92"/>
    </row>
    <row r="7" spans="1:402">
      <c r="A7" s="106" t="s">
        <v>141</v>
      </c>
      <c r="B7" s="107" t="s">
        <v>142</v>
      </c>
      <c r="C7" s="108" t="s">
        <v>143</v>
      </c>
      <c r="D7" s="139">
        <f>D4</f>
        <v>45658</v>
      </c>
      <c r="E7" s="140">
        <f>IF(MONTH(D7)=MONTH(D7+1),D7+1,"")</f>
        <v>45659</v>
      </c>
      <c r="F7" s="140">
        <f t="shared" ref="F7:AE7" si="14">IF(MONTH(E7)=MONTH(E7+1),E7+1,"")</f>
        <v>45660</v>
      </c>
      <c r="G7" s="140">
        <f t="shared" si="14"/>
        <v>45661</v>
      </c>
      <c r="H7" s="140">
        <f t="shared" si="14"/>
        <v>45662</v>
      </c>
      <c r="I7" s="140">
        <f t="shared" si="14"/>
        <v>45663</v>
      </c>
      <c r="J7" s="140">
        <f t="shared" si="14"/>
        <v>45664</v>
      </c>
      <c r="K7" s="140">
        <f t="shared" si="14"/>
        <v>45665</v>
      </c>
      <c r="L7" s="140">
        <f t="shared" si="14"/>
        <v>45666</v>
      </c>
      <c r="M7" s="140">
        <f t="shared" si="14"/>
        <v>45667</v>
      </c>
      <c r="N7" s="140">
        <f t="shared" si="14"/>
        <v>45668</v>
      </c>
      <c r="O7" s="140">
        <f t="shared" si="14"/>
        <v>45669</v>
      </c>
      <c r="P7" s="140">
        <f t="shared" si="14"/>
        <v>45670</v>
      </c>
      <c r="Q7" s="140">
        <f t="shared" si="14"/>
        <v>45671</v>
      </c>
      <c r="R7" s="140">
        <f t="shared" si="14"/>
        <v>45672</v>
      </c>
      <c r="S7" s="140">
        <f t="shared" si="14"/>
        <v>45673</v>
      </c>
      <c r="T7" s="140">
        <f t="shared" si="14"/>
        <v>45674</v>
      </c>
      <c r="U7" s="140">
        <f t="shared" si="14"/>
        <v>45675</v>
      </c>
      <c r="V7" s="140">
        <f t="shared" si="14"/>
        <v>45676</v>
      </c>
      <c r="W7" s="140">
        <f t="shared" si="14"/>
        <v>45677</v>
      </c>
      <c r="X7" s="140">
        <f t="shared" si="14"/>
        <v>45678</v>
      </c>
      <c r="Y7" s="140">
        <f t="shared" si="14"/>
        <v>45679</v>
      </c>
      <c r="Z7" s="140">
        <f t="shared" si="14"/>
        <v>45680</v>
      </c>
      <c r="AA7" s="140">
        <f t="shared" si="14"/>
        <v>45681</v>
      </c>
      <c r="AB7" s="140">
        <f t="shared" si="14"/>
        <v>45682</v>
      </c>
      <c r="AC7" s="140">
        <f t="shared" si="14"/>
        <v>45683</v>
      </c>
      <c r="AD7" s="140">
        <f t="shared" si="14"/>
        <v>45684</v>
      </c>
      <c r="AE7" s="140">
        <f t="shared" si="14"/>
        <v>45685</v>
      </c>
      <c r="AF7" s="140">
        <f>IF(MONTH(AE7)=MONTH(AE7+1),AE7+1,"")</f>
        <v>45686</v>
      </c>
      <c r="AG7" s="140">
        <f>IF(MONTH(AE7)=MONTH(AE7+2),AE7+2,"")</f>
        <v>45687</v>
      </c>
      <c r="AH7" s="140">
        <f>IF(MONTH(AE7)=MONTH(AE7+3),AE7+3,"")</f>
        <v>45688</v>
      </c>
      <c r="AI7" s="141"/>
      <c r="AJ7" s="140">
        <f>AJ4</f>
        <v>45689</v>
      </c>
      <c r="AK7" s="140">
        <f>IF(MONTH(AJ7)=MONTH(AJ7+1),AJ7+1,"")</f>
        <v>45690</v>
      </c>
      <c r="AL7" s="140">
        <f t="shared" ref="AL7:BK7" si="15">IF(MONTH(AK7)=MONTH(AK7+1),AK7+1,"")</f>
        <v>45691</v>
      </c>
      <c r="AM7" s="140">
        <f t="shared" si="15"/>
        <v>45692</v>
      </c>
      <c r="AN7" s="140">
        <f t="shared" si="15"/>
        <v>45693</v>
      </c>
      <c r="AO7" s="140">
        <f t="shared" si="15"/>
        <v>45694</v>
      </c>
      <c r="AP7" s="140">
        <f t="shared" si="15"/>
        <v>45695</v>
      </c>
      <c r="AQ7" s="140">
        <f t="shared" si="15"/>
        <v>45696</v>
      </c>
      <c r="AR7" s="140">
        <f t="shared" si="15"/>
        <v>45697</v>
      </c>
      <c r="AS7" s="140">
        <f t="shared" si="15"/>
        <v>45698</v>
      </c>
      <c r="AT7" s="140">
        <f t="shared" si="15"/>
        <v>45699</v>
      </c>
      <c r="AU7" s="140">
        <f t="shared" si="15"/>
        <v>45700</v>
      </c>
      <c r="AV7" s="140">
        <f t="shared" si="15"/>
        <v>45701</v>
      </c>
      <c r="AW7" s="140">
        <f t="shared" si="15"/>
        <v>45702</v>
      </c>
      <c r="AX7" s="140">
        <f t="shared" si="15"/>
        <v>45703</v>
      </c>
      <c r="AY7" s="140">
        <f t="shared" si="15"/>
        <v>45704</v>
      </c>
      <c r="AZ7" s="140">
        <f t="shared" si="15"/>
        <v>45705</v>
      </c>
      <c r="BA7" s="140">
        <f t="shared" si="15"/>
        <v>45706</v>
      </c>
      <c r="BB7" s="140">
        <f t="shared" si="15"/>
        <v>45707</v>
      </c>
      <c r="BC7" s="140">
        <f t="shared" si="15"/>
        <v>45708</v>
      </c>
      <c r="BD7" s="140">
        <f t="shared" si="15"/>
        <v>45709</v>
      </c>
      <c r="BE7" s="140">
        <f t="shared" si="15"/>
        <v>45710</v>
      </c>
      <c r="BF7" s="140">
        <f t="shared" si="15"/>
        <v>45711</v>
      </c>
      <c r="BG7" s="140">
        <f t="shared" si="15"/>
        <v>45712</v>
      </c>
      <c r="BH7" s="140">
        <f t="shared" si="15"/>
        <v>45713</v>
      </c>
      <c r="BI7" s="140">
        <f t="shared" si="15"/>
        <v>45714</v>
      </c>
      <c r="BJ7" s="140">
        <f t="shared" si="15"/>
        <v>45715</v>
      </c>
      <c r="BK7" s="140">
        <f t="shared" si="15"/>
        <v>45716</v>
      </c>
      <c r="BL7" s="140" t="str">
        <f>IF(MONTH(BK7)=MONTH(BK7+1),BK7+1,"")</f>
        <v/>
      </c>
      <c r="BM7" s="140" t="str">
        <f>IF(MONTH(BK7)=MONTH(BK7+2),BK7+2,"")</f>
        <v/>
      </c>
      <c r="BN7" s="142" t="str">
        <f>IF(MONTH(BK7)=MONTH(BK7+3),BK7+3,"")</f>
        <v/>
      </c>
      <c r="BO7" s="113"/>
      <c r="BP7" s="114" t="s">
        <v>141</v>
      </c>
      <c r="BQ7" s="107" t="s">
        <v>142</v>
      </c>
      <c r="BR7" s="108" t="s">
        <v>143</v>
      </c>
      <c r="BS7" s="139">
        <f>BS4</f>
        <v>45717</v>
      </c>
      <c r="BT7" s="140">
        <f>IF(MONTH(BS7)=MONTH(BS7+1),BS7+1,"")</f>
        <v>45718</v>
      </c>
      <c r="BU7" s="140">
        <f t="shared" ref="BU7:CT7" si="16">IF(MONTH(BT7)=MONTH(BT7+1),BT7+1,"")</f>
        <v>45719</v>
      </c>
      <c r="BV7" s="140">
        <f t="shared" si="16"/>
        <v>45720</v>
      </c>
      <c r="BW7" s="140">
        <f t="shared" si="16"/>
        <v>45721</v>
      </c>
      <c r="BX7" s="140">
        <f t="shared" si="16"/>
        <v>45722</v>
      </c>
      <c r="BY7" s="140">
        <f t="shared" si="16"/>
        <v>45723</v>
      </c>
      <c r="BZ7" s="140">
        <f t="shared" si="16"/>
        <v>45724</v>
      </c>
      <c r="CA7" s="140">
        <f t="shared" si="16"/>
        <v>45725</v>
      </c>
      <c r="CB7" s="140">
        <f t="shared" si="16"/>
        <v>45726</v>
      </c>
      <c r="CC7" s="140">
        <f t="shared" si="16"/>
        <v>45727</v>
      </c>
      <c r="CD7" s="140">
        <f t="shared" si="16"/>
        <v>45728</v>
      </c>
      <c r="CE7" s="140">
        <f t="shared" si="16"/>
        <v>45729</v>
      </c>
      <c r="CF7" s="140">
        <f t="shared" si="16"/>
        <v>45730</v>
      </c>
      <c r="CG7" s="140">
        <f t="shared" si="16"/>
        <v>45731</v>
      </c>
      <c r="CH7" s="140">
        <f t="shared" si="16"/>
        <v>45732</v>
      </c>
      <c r="CI7" s="140">
        <f t="shared" si="16"/>
        <v>45733</v>
      </c>
      <c r="CJ7" s="140">
        <f t="shared" si="16"/>
        <v>45734</v>
      </c>
      <c r="CK7" s="140">
        <f t="shared" si="16"/>
        <v>45735</v>
      </c>
      <c r="CL7" s="140">
        <f t="shared" si="16"/>
        <v>45736</v>
      </c>
      <c r="CM7" s="140">
        <f t="shared" si="16"/>
        <v>45737</v>
      </c>
      <c r="CN7" s="140">
        <f t="shared" si="16"/>
        <v>45738</v>
      </c>
      <c r="CO7" s="140">
        <f t="shared" si="16"/>
        <v>45739</v>
      </c>
      <c r="CP7" s="140">
        <f t="shared" si="16"/>
        <v>45740</v>
      </c>
      <c r="CQ7" s="140">
        <f t="shared" si="16"/>
        <v>45741</v>
      </c>
      <c r="CR7" s="140">
        <f t="shared" si="16"/>
        <v>45742</v>
      </c>
      <c r="CS7" s="140">
        <f t="shared" si="16"/>
        <v>45743</v>
      </c>
      <c r="CT7" s="140">
        <f t="shared" si="16"/>
        <v>45744</v>
      </c>
      <c r="CU7" s="140">
        <f>IF(MONTH(CT7)=MONTH(CT7+1),CT7+1,"")</f>
        <v>45745</v>
      </c>
      <c r="CV7" s="140">
        <f>IF(MONTH(CT7)=MONTH(CT7+2),CT7+2,"")</f>
        <v>45746</v>
      </c>
      <c r="CW7" s="140">
        <f>IF(MONTH(CT7)=MONTH(CT7+3),CT7+3,"")</f>
        <v>45747</v>
      </c>
      <c r="CX7" s="141"/>
      <c r="CY7" s="140">
        <f>CY4</f>
        <v>45748</v>
      </c>
      <c r="CZ7" s="140">
        <f>IF(MONTH(CY7)=MONTH(CY7+1),CY7+1,"")</f>
        <v>45749</v>
      </c>
      <c r="DA7" s="140">
        <f t="shared" ref="DA7:DZ7" si="17">IF(MONTH(CZ7)=MONTH(CZ7+1),CZ7+1,"")</f>
        <v>45750</v>
      </c>
      <c r="DB7" s="140">
        <f t="shared" si="17"/>
        <v>45751</v>
      </c>
      <c r="DC7" s="140">
        <f t="shared" si="17"/>
        <v>45752</v>
      </c>
      <c r="DD7" s="140">
        <f t="shared" si="17"/>
        <v>45753</v>
      </c>
      <c r="DE7" s="140">
        <f t="shared" si="17"/>
        <v>45754</v>
      </c>
      <c r="DF7" s="140">
        <f t="shared" si="17"/>
        <v>45755</v>
      </c>
      <c r="DG7" s="140">
        <f t="shared" si="17"/>
        <v>45756</v>
      </c>
      <c r="DH7" s="140">
        <f t="shared" si="17"/>
        <v>45757</v>
      </c>
      <c r="DI7" s="140">
        <f t="shared" si="17"/>
        <v>45758</v>
      </c>
      <c r="DJ7" s="140">
        <f t="shared" si="17"/>
        <v>45759</v>
      </c>
      <c r="DK7" s="140">
        <f t="shared" si="17"/>
        <v>45760</v>
      </c>
      <c r="DL7" s="140">
        <f t="shared" si="17"/>
        <v>45761</v>
      </c>
      <c r="DM7" s="140">
        <f t="shared" si="17"/>
        <v>45762</v>
      </c>
      <c r="DN7" s="140">
        <f t="shared" si="17"/>
        <v>45763</v>
      </c>
      <c r="DO7" s="140">
        <f t="shared" si="17"/>
        <v>45764</v>
      </c>
      <c r="DP7" s="140">
        <f t="shared" si="17"/>
        <v>45765</v>
      </c>
      <c r="DQ7" s="140">
        <f t="shared" si="17"/>
        <v>45766</v>
      </c>
      <c r="DR7" s="140">
        <f t="shared" si="17"/>
        <v>45767</v>
      </c>
      <c r="DS7" s="140">
        <f t="shared" si="17"/>
        <v>45768</v>
      </c>
      <c r="DT7" s="140">
        <f t="shared" si="17"/>
        <v>45769</v>
      </c>
      <c r="DU7" s="140">
        <f t="shared" si="17"/>
        <v>45770</v>
      </c>
      <c r="DV7" s="140">
        <f t="shared" si="17"/>
        <v>45771</v>
      </c>
      <c r="DW7" s="140">
        <f t="shared" si="17"/>
        <v>45772</v>
      </c>
      <c r="DX7" s="140">
        <f t="shared" si="17"/>
        <v>45773</v>
      </c>
      <c r="DY7" s="140">
        <f t="shared" si="17"/>
        <v>45774</v>
      </c>
      <c r="DZ7" s="140">
        <f t="shared" si="17"/>
        <v>45775</v>
      </c>
      <c r="EA7" s="140">
        <f>IF(MONTH(DZ7)=MONTH(DZ7+1),DZ7+1,"")</f>
        <v>45776</v>
      </c>
      <c r="EB7" s="140">
        <f>IF(MONTH(DZ7)=MONTH(DZ7+2),DZ7+2,"")</f>
        <v>45777</v>
      </c>
      <c r="EC7" s="142" t="str">
        <f>IF(MONTH(DZ7)=MONTH(DZ7+3),DZ7+3,"")</f>
        <v/>
      </c>
      <c r="ED7" s="101"/>
      <c r="EE7" s="114" t="s">
        <v>141</v>
      </c>
      <c r="EF7" s="107" t="s">
        <v>142</v>
      </c>
      <c r="EG7" s="108" t="s">
        <v>143</v>
      </c>
      <c r="EH7" s="139">
        <f>EH4</f>
        <v>45778</v>
      </c>
      <c r="EI7" s="140">
        <f>IF(MONTH(EH7)=MONTH(EH7+1),EH7+1,"")</f>
        <v>45779</v>
      </c>
      <c r="EJ7" s="140">
        <f t="shared" ref="EJ7" si="18">IF(MONTH(EI7)=MONTH(EI7+1),EI7+1,"")</f>
        <v>45780</v>
      </c>
      <c r="EK7" s="140">
        <f t="shared" ref="EK7" si="19">IF(MONTH(EJ7)=MONTH(EJ7+1),EJ7+1,"")</f>
        <v>45781</v>
      </c>
      <c r="EL7" s="140">
        <f t="shared" ref="EL7" si="20">IF(MONTH(EK7)=MONTH(EK7+1),EK7+1,"")</f>
        <v>45782</v>
      </c>
      <c r="EM7" s="140">
        <f t="shared" ref="EM7" si="21">IF(MONTH(EL7)=MONTH(EL7+1),EL7+1,"")</f>
        <v>45783</v>
      </c>
      <c r="EN7" s="140">
        <f t="shared" ref="EN7" si="22">IF(MONTH(EM7)=MONTH(EM7+1),EM7+1,"")</f>
        <v>45784</v>
      </c>
      <c r="EO7" s="140">
        <f t="shared" ref="EO7" si="23">IF(MONTH(EN7)=MONTH(EN7+1),EN7+1,"")</f>
        <v>45785</v>
      </c>
      <c r="EP7" s="140">
        <f t="shared" ref="EP7" si="24">IF(MONTH(EO7)=MONTH(EO7+1),EO7+1,"")</f>
        <v>45786</v>
      </c>
      <c r="EQ7" s="140">
        <f t="shared" ref="EQ7" si="25">IF(MONTH(EP7)=MONTH(EP7+1),EP7+1,"")</f>
        <v>45787</v>
      </c>
      <c r="ER7" s="140">
        <f t="shared" ref="ER7" si="26">IF(MONTH(EQ7)=MONTH(EQ7+1),EQ7+1,"")</f>
        <v>45788</v>
      </c>
      <c r="ES7" s="140">
        <f t="shared" ref="ES7" si="27">IF(MONTH(ER7)=MONTH(ER7+1),ER7+1,"")</f>
        <v>45789</v>
      </c>
      <c r="ET7" s="140">
        <f t="shared" ref="ET7" si="28">IF(MONTH(ES7)=MONTH(ES7+1),ES7+1,"")</f>
        <v>45790</v>
      </c>
      <c r="EU7" s="140">
        <f t="shared" ref="EU7" si="29">IF(MONTH(ET7)=MONTH(ET7+1),ET7+1,"")</f>
        <v>45791</v>
      </c>
      <c r="EV7" s="140">
        <f t="shared" ref="EV7" si="30">IF(MONTH(EU7)=MONTH(EU7+1),EU7+1,"")</f>
        <v>45792</v>
      </c>
      <c r="EW7" s="140">
        <f t="shared" ref="EW7" si="31">IF(MONTH(EV7)=MONTH(EV7+1),EV7+1,"")</f>
        <v>45793</v>
      </c>
      <c r="EX7" s="140">
        <f t="shared" ref="EX7" si="32">IF(MONTH(EW7)=MONTH(EW7+1),EW7+1,"")</f>
        <v>45794</v>
      </c>
      <c r="EY7" s="140">
        <f t="shared" ref="EY7" si="33">IF(MONTH(EX7)=MONTH(EX7+1),EX7+1,"")</f>
        <v>45795</v>
      </c>
      <c r="EZ7" s="140">
        <f t="shared" ref="EZ7" si="34">IF(MONTH(EY7)=MONTH(EY7+1),EY7+1,"")</f>
        <v>45796</v>
      </c>
      <c r="FA7" s="140">
        <f t="shared" ref="FA7" si="35">IF(MONTH(EZ7)=MONTH(EZ7+1),EZ7+1,"")</f>
        <v>45797</v>
      </c>
      <c r="FB7" s="140">
        <f t="shared" ref="FB7" si="36">IF(MONTH(FA7)=MONTH(FA7+1),FA7+1,"")</f>
        <v>45798</v>
      </c>
      <c r="FC7" s="140">
        <f t="shared" ref="FC7" si="37">IF(MONTH(FB7)=MONTH(FB7+1),FB7+1,"")</f>
        <v>45799</v>
      </c>
      <c r="FD7" s="140">
        <f t="shared" ref="FD7" si="38">IF(MONTH(FC7)=MONTH(FC7+1),FC7+1,"")</f>
        <v>45800</v>
      </c>
      <c r="FE7" s="140">
        <f t="shared" ref="FE7" si="39">IF(MONTH(FD7)=MONTH(FD7+1),FD7+1,"")</f>
        <v>45801</v>
      </c>
      <c r="FF7" s="140">
        <f t="shared" ref="FF7" si="40">IF(MONTH(FE7)=MONTH(FE7+1),FE7+1,"")</f>
        <v>45802</v>
      </c>
      <c r="FG7" s="140">
        <f t="shared" ref="FG7" si="41">IF(MONTH(FF7)=MONTH(FF7+1),FF7+1,"")</f>
        <v>45803</v>
      </c>
      <c r="FH7" s="140">
        <f t="shared" ref="FH7" si="42">IF(MONTH(FG7)=MONTH(FG7+1),FG7+1,"")</f>
        <v>45804</v>
      </c>
      <c r="FI7" s="140">
        <f t="shared" ref="FI7" si="43">IF(MONTH(FH7)=MONTH(FH7+1),FH7+1,"")</f>
        <v>45805</v>
      </c>
      <c r="FJ7" s="140">
        <f>IF(MONTH(FI7)=MONTH(FI7+1),FI7+1,"")</f>
        <v>45806</v>
      </c>
      <c r="FK7" s="140">
        <f>IF(MONTH(FI7)=MONTH(FI7+2),FI7+2,"")</f>
        <v>45807</v>
      </c>
      <c r="FL7" s="140">
        <f>IF(MONTH(FI7)=MONTH(FI7+3),FI7+3,"")</f>
        <v>45808</v>
      </c>
      <c r="FM7" s="141"/>
      <c r="FN7" s="140">
        <f>FN4</f>
        <v>45809</v>
      </c>
      <c r="FO7" s="140">
        <f>IF(MONTH(FN7)=MONTH(FN7+1),FN7+1,"")</f>
        <v>45810</v>
      </c>
      <c r="FP7" s="140">
        <f t="shared" ref="FP7" si="44">IF(MONTH(FO7)=MONTH(FO7+1),FO7+1,"")</f>
        <v>45811</v>
      </c>
      <c r="FQ7" s="140">
        <f t="shared" ref="FQ7" si="45">IF(MONTH(FP7)=MONTH(FP7+1),FP7+1,"")</f>
        <v>45812</v>
      </c>
      <c r="FR7" s="140">
        <f t="shared" ref="FR7" si="46">IF(MONTH(FQ7)=MONTH(FQ7+1),FQ7+1,"")</f>
        <v>45813</v>
      </c>
      <c r="FS7" s="140">
        <f t="shared" ref="FS7" si="47">IF(MONTH(FR7)=MONTH(FR7+1),FR7+1,"")</f>
        <v>45814</v>
      </c>
      <c r="FT7" s="140">
        <f t="shared" ref="FT7" si="48">IF(MONTH(FS7)=MONTH(FS7+1),FS7+1,"")</f>
        <v>45815</v>
      </c>
      <c r="FU7" s="140">
        <f t="shared" ref="FU7" si="49">IF(MONTH(FT7)=MONTH(FT7+1),FT7+1,"")</f>
        <v>45816</v>
      </c>
      <c r="FV7" s="140">
        <f t="shared" ref="FV7" si="50">IF(MONTH(FU7)=MONTH(FU7+1),FU7+1,"")</f>
        <v>45817</v>
      </c>
      <c r="FW7" s="140">
        <f t="shared" ref="FW7" si="51">IF(MONTH(FV7)=MONTH(FV7+1),FV7+1,"")</f>
        <v>45818</v>
      </c>
      <c r="FX7" s="140">
        <f t="shared" ref="FX7" si="52">IF(MONTH(FW7)=MONTH(FW7+1),FW7+1,"")</f>
        <v>45819</v>
      </c>
      <c r="FY7" s="140">
        <f t="shared" ref="FY7" si="53">IF(MONTH(FX7)=MONTH(FX7+1),FX7+1,"")</f>
        <v>45820</v>
      </c>
      <c r="FZ7" s="140">
        <f t="shared" ref="FZ7" si="54">IF(MONTH(FY7)=MONTH(FY7+1),FY7+1,"")</f>
        <v>45821</v>
      </c>
      <c r="GA7" s="140">
        <f t="shared" ref="GA7" si="55">IF(MONTH(FZ7)=MONTH(FZ7+1),FZ7+1,"")</f>
        <v>45822</v>
      </c>
      <c r="GB7" s="140">
        <f t="shared" ref="GB7" si="56">IF(MONTH(GA7)=MONTH(GA7+1),GA7+1,"")</f>
        <v>45823</v>
      </c>
      <c r="GC7" s="140">
        <f t="shared" ref="GC7" si="57">IF(MONTH(GB7)=MONTH(GB7+1),GB7+1,"")</f>
        <v>45824</v>
      </c>
      <c r="GD7" s="140">
        <f t="shared" ref="GD7" si="58">IF(MONTH(GC7)=MONTH(GC7+1),GC7+1,"")</f>
        <v>45825</v>
      </c>
      <c r="GE7" s="140">
        <f t="shared" ref="GE7" si="59">IF(MONTH(GD7)=MONTH(GD7+1),GD7+1,"")</f>
        <v>45826</v>
      </c>
      <c r="GF7" s="140">
        <f t="shared" ref="GF7" si="60">IF(MONTH(GE7)=MONTH(GE7+1),GE7+1,"")</f>
        <v>45827</v>
      </c>
      <c r="GG7" s="140">
        <f t="shared" ref="GG7" si="61">IF(MONTH(GF7)=MONTH(GF7+1),GF7+1,"")</f>
        <v>45828</v>
      </c>
      <c r="GH7" s="140">
        <f t="shared" ref="GH7" si="62">IF(MONTH(GG7)=MONTH(GG7+1),GG7+1,"")</f>
        <v>45829</v>
      </c>
      <c r="GI7" s="140">
        <f t="shared" ref="GI7" si="63">IF(MONTH(GH7)=MONTH(GH7+1),GH7+1,"")</f>
        <v>45830</v>
      </c>
      <c r="GJ7" s="140">
        <f t="shared" ref="GJ7" si="64">IF(MONTH(GI7)=MONTH(GI7+1),GI7+1,"")</f>
        <v>45831</v>
      </c>
      <c r="GK7" s="140">
        <f t="shared" ref="GK7" si="65">IF(MONTH(GJ7)=MONTH(GJ7+1),GJ7+1,"")</f>
        <v>45832</v>
      </c>
      <c r="GL7" s="140">
        <f t="shared" ref="GL7" si="66">IF(MONTH(GK7)=MONTH(GK7+1),GK7+1,"")</f>
        <v>45833</v>
      </c>
      <c r="GM7" s="140">
        <f t="shared" ref="GM7" si="67">IF(MONTH(GL7)=MONTH(GL7+1),GL7+1,"")</f>
        <v>45834</v>
      </c>
      <c r="GN7" s="140">
        <f t="shared" ref="GN7" si="68">IF(MONTH(GM7)=MONTH(GM7+1),GM7+1,"")</f>
        <v>45835</v>
      </c>
      <c r="GO7" s="140">
        <f t="shared" ref="GO7" si="69">IF(MONTH(GN7)=MONTH(GN7+1),GN7+1,"")</f>
        <v>45836</v>
      </c>
      <c r="GP7" s="140">
        <f>IF(MONTH(GO7)=MONTH(GO7+1),GO7+1,"")</f>
        <v>45837</v>
      </c>
      <c r="GQ7" s="140">
        <f>IF(MONTH(GO7)=MONTH(GO7+2),GO7+2,"")</f>
        <v>45838</v>
      </c>
      <c r="GR7" s="142" t="str">
        <f>IF(MONTH(GO7)=MONTH(GO7+3),GO7+3,"")</f>
        <v/>
      </c>
      <c r="GS7" s="113"/>
      <c r="GT7" s="114" t="s">
        <v>141</v>
      </c>
      <c r="GU7" s="107" t="s">
        <v>142</v>
      </c>
      <c r="GV7" s="143" t="s">
        <v>144</v>
      </c>
      <c r="GW7" s="139">
        <f>GW4</f>
        <v>45839</v>
      </c>
      <c r="GX7" s="140">
        <f>IF(MONTH(GW7)=MONTH(GW7+1),GW7+1,"")</f>
        <v>45840</v>
      </c>
      <c r="GY7" s="140">
        <f t="shared" ref="GY7" si="70">IF(MONTH(GX7)=MONTH(GX7+1),GX7+1,"")</f>
        <v>45841</v>
      </c>
      <c r="GZ7" s="140">
        <f t="shared" ref="GZ7" si="71">IF(MONTH(GY7)=MONTH(GY7+1),GY7+1,"")</f>
        <v>45842</v>
      </c>
      <c r="HA7" s="140">
        <f t="shared" ref="HA7" si="72">IF(MONTH(GZ7)=MONTH(GZ7+1),GZ7+1,"")</f>
        <v>45843</v>
      </c>
      <c r="HB7" s="140">
        <f t="shared" ref="HB7" si="73">IF(MONTH(HA7)=MONTH(HA7+1),HA7+1,"")</f>
        <v>45844</v>
      </c>
      <c r="HC7" s="140">
        <f t="shared" ref="HC7" si="74">IF(MONTH(HB7)=MONTH(HB7+1),HB7+1,"")</f>
        <v>45845</v>
      </c>
      <c r="HD7" s="140">
        <f t="shared" ref="HD7" si="75">IF(MONTH(HC7)=MONTH(HC7+1),HC7+1,"")</f>
        <v>45846</v>
      </c>
      <c r="HE7" s="140">
        <f t="shared" ref="HE7" si="76">IF(MONTH(HD7)=MONTH(HD7+1),HD7+1,"")</f>
        <v>45847</v>
      </c>
      <c r="HF7" s="140">
        <f t="shared" ref="HF7" si="77">IF(MONTH(HE7)=MONTH(HE7+1),HE7+1,"")</f>
        <v>45848</v>
      </c>
      <c r="HG7" s="140">
        <f t="shared" ref="HG7" si="78">IF(MONTH(HF7)=MONTH(HF7+1),HF7+1,"")</f>
        <v>45849</v>
      </c>
      <c r="HH7" s="140">
        <f t="shared" ref="HH7" si="79">IF(MONTH(HG7)=MONTH(HG7+1),HG7+1,"")</f>
        <v>45850</v>
      </c>
      <c r="HI7" s="140">
        <f t="shared" ref="HI7" si="80">IF(MONTH(HH7)=MONTH(HH7+1),HH7+1,"")</f>
        <v>45851</v>
      </c>
      <c r="HJ7" s="140">
        <f t="shared" ref="HJ7" si="81">IF(MONTH(HI7)=MONTH(HI7+1),HI7+1,"")</f>
        <v>45852</v>
      </c>
      <c r="HK7" s="140">
        <f t="shared" ref="HK7" si="82">IF(MONTH(HJ7)=MONTH(HJ7+1),HJ7+1,"")</f>
        <v>45853</v>
      </c>
      <c r="HL7" s="140">
        <f t="shared" ref="HL7" si="83">IF(MONTH(HK7)=MONTH(HK7+1),HK7+1,"")</f>
        <v>45854</v>
      </c>
      <c r="HM7" s="140">
        <f t="shared" ref="HM7" si="84">IF(MONTH(HL7)=MONTH(HL7+1),HL7+1,"")</f>
        <v>45855</v>
      </c>
      <c r="HN7" s="140">
        <f t="shared" ref="HN7" si="85">IF(MONTH(HM7)=MONTH(HM7+1),HM7+1,"")</f>
        <v>45856</v>
      </c>
      <c r="HO7" s="140">
        <f t="shared" ref="HO7" si="86">IF(MONTH(HN7)=MONTH(HN7+1),HN7+1,"")</f>
        <v>45857</v>
      </c>
      <c r="HP7" s="140">
        <f t="shared" ref="HP7" si="87">IF(MONTH(HO7)=MONTH(HO7+1),HO7+1,"")</f>
        <v>45858</v>
      </c>
      <c r="HQ7" s="140">
        <f t="shared" ref="HQ7" si="88">IF(MONTH(HP7)=MONTH(HP7+1),HP7+1,"")</f>
        <v>45859</v>
      </c>
      <c r="HR7" s="140">
        <f t="shared" ref="HR7" si="89">IF(MONTH(HQ7)=MONTH(HQ7+1),HQ7+1,"")</f>
        <v>45860</v>
      </c>
      <c r="HS7" s="140">
        <f t="shared" ref="HS7" si="90">IF(MONTH(HR7)=MONTH(HR7+1),HR7+1,"")</f>
        <v>45861</v>
      </c>
      <c r="HT7" s="140">
        <f t="shared" ref="HT7" si="91">IF(MONTH(HS7)=MONTH(HS7+1),HS7+1,"")</f>
        <v>45862</v>
      </c>
      <c r="HU7" s="140">
        <f t="shared" ref="HU7" si="92">IF(MONTH(HT7)=MONTH(HT7+1),HT7+1,"")</f>
        <v>45863</v>
      </c>
      <c r="HV7" s="140">
        <f t="shared" ref="HV7" si="93">IF(MONTH(HU7)=MONTH(HU7+1),HU7+1,"")</f>
        <v>45864</v>
      </c>
      <c r="HW7" s="140">
        <f t="shared" ref="HW7" si="94">IF(MONTH(HV7)=MONTH(HV7+1),HV7+1,"")</f>
        <v>45865</v>
      </c>
      <c r="HX7" s="140">
        <f t="shared" ref="HX7" si="95">IF(MONTH(HW7)=MONTH(HW7+1),HW7+1,"")</f>
        <v>45866</v>
      </c>
      <c r="HY7" s="140">
        <f>IF(MONTH(HX7)=MONTH(HX7+1),HX7+1,"")</f>
        <v>45867</v>
      </c>
      <c r="HZ7" s="140">
        <f>IF(MONTH(HX7)=MONTH(HX7+2),HX7+2,"")</f>
        <v>45868</v>
      </c>
      <c r="IA7" s="140">
        <f>IF(MONTH(HX7)=MONTH(HX7+3),HX7+3,"")</f>
        <v>45869</v>
      </c>
      <c r="IB7" s="141"/>
      <c r="IC7" s="140">
        <f>IC4</f>
        <v>45870</v>
      </c>
      <c r="ID7" s="140">
        <f>IF(MONTH(IC7)=MONTH(IC7+1),IC7+1,"")</f>
        <v>45871</v>
      </c>
      <c r="IE7" s="140">
        <f t="shared" ref="IE7" si="96">IF(MONTH(ID7)=MONTH(ID7+1),ID7+1,"")</f>
        <v>45872</v>
      </c>
      <c r="IF7" s="140">
        <f t="shared" ref="IF7" si="97">IF(MONTH(IE7)=MONTH(IE7+1),IE7+1,"")</f>
        <v>45873</v>
      </c>
      <c r="IG7" s="140">
        <f t="shared" ref="IG7" si="98">IF(MONTH(IF7)=MONTH(IF7+1),IF7+1,"")</f>
        <v>45874</v>
      </c>
      <c r="IH7" s="140">
        <f t="shared" ref="IH7" si="99">IF(MONTH(IG7)=MONTH(IG7+1),IG7+1,"")</f>
        <v>45875</v>
      </c>
      <c r="II7" s="140">
        <f t="shared" ref="II7" si="100">IF(MONTH(IH7)=MONTH(IH7+1),IH7+1,"")</f>
        <v>45876</v>
      </c>
      <c r="IJ7" s="140">
        <f t="shared" ref="IJ7" si="101">IF(MONTH(II7)=MONTH(II7+1),II7+1,"")</f>
        <v>45877</v>
      </c>
      <c r="IK7" s="140">
        <f t="shared" ref="IK7" si="102">IF(MONTH(IJ7)=MONTH(IJ7+1),IJ7+1,"")</f>
        <v>45878</v>
      </c>
      <c r="IL7" s="140">
        <f t="shared" ref="IL7" si="103">IF(MONTH(IK7)=MONTH(IK7+1),IK7+1,"")</f>
        <v>45879</v>
      </c>
      <c r="IM7" s="140">
        <f t="shared" ref="IM7" si="104">IF(MONTH(IL7)=MONTH(IL7+1),IL7+1,"")</f>
        <v>45880</v>
      </c>
      <c r="IN7" s="140">
        <f t="shared" ref="IN7" si="105">IF(MONTH(IM7)=MONTH(IM7+1),IM7+1,"")</f>
        <v>45881</v>
      </c>
      <c r="IO7" s="140">
        <f t="shared" ref="IO7" si="106">IF(MONTH(IN7)=MONTH(IN7+1),IN7+1,"")</f>
        <v>45882</v>
      </c>
      <c r="IP7" s="140">
        <f t="shared" ref="IP7" si="107">IF(MONTH(IO7)=MONTH(IO7+1),IO7+1,"")</f>
        <v>45883</v>
      </c>
      <c r="IQ7" s="140">
        <f t="shared" ref="IQ7" si="108">IF(MONTH(IP7)=MONTH(IP7+1),IP7+1,"")</f>
        <v>45884</v>
      </c>
      <c r="IR7" s="140">
        <f t="shared" ref="IR7" si="109">IF(MONTH(IQ7)=MONTH(IQ7+1),IQ7+1,"")</f>
        <v>45885</v>
      </c>
      <c r="IS7" s="140">
        <f t="shared" ref="IS7" si="110">IF(MONTH(IR7)=MONTH(IR7+1),IR7+1,"")</f>
        <v>45886</v>
      </c>
      <c r="IT7" s="140">
        <f t="shared" ref="IT7" si="111">IF(MONTH(IS7)=MONTH(IS7+1),IS7+1,"")</f>
        <v>45887</v>
      </c>
      <c r="IU7" s="140">
        <f t="shared" ref="IU7" si="112">IF(MONTH(IT7)=MONTH(IT7+1),IT7+1,"")</f>
        <v>45888</v>
      </c>
      <c r="IV7" s="140">
        <f t="shared" ref="IV7" si="113">IF(MONTH(IU7)=MONTH(IU7+1),IU7+1,"")</f>
        <v>45889</v>
      </c>
      <c r="IW7" s="140">
        <f t="shared" ref="IW7" si="114">IF(MONTH(IV7)=MONTH(IV7+1),IV7+1,"")</f>
        <v>45890</v>
      </c>
      <c r="IX7" s="140">
        <f t="shared" ref="IX7" si="115">IF(MONTH(IW7)=MONTH(IW7+1),IW7+1,"")</f>
        <v>45891</v>
      </c>
      <c r="IY7" s="140">
        <f t="shared" ref="IY7" si="116">IF(MONTH(IX7)=MONTH(IX7+1),IX7+1,"")</f>
        <v>45892</v>
      </c>
      <c r="IZ7" s="140">
        <f t="shared" ref="IZ7" si="117">IF(MONTH(IY7)=MONTH(IY7+1),IY7+1,"")</f>
        <v>45893</v>
      </c>
      <c r="JA7" s="140">
        <f t="shared" ref="JA7" si="118">IF(MONTH(IZ7)=MONTH(IZ7+1),IZ7+1,"")</f>
        <v>45894</v>
      </c>
      <c r="JB7" s="140">
        <f t="shared" ref="JB7" si="119">IF(MONTH(JA7)=MONTH(JA7+1),JA7+1,"")</f>
        <v>45895</v>
      </c>
      <c r="JC7" s="140">
        <f t="shared" ref="JC7" si="120">IF(MONTH(JB7)=MONTH(JB7+1),JB7+1,"")</f>
        <v>45896</v>
      </c>
      <c r="JD7" s="140">
        <f t="shared" ref="JD7" si="121">IF(MONTH(JC7)=MONTH(JC7+1),JC7+1,"")</f>
        <v>45897</v>
      </c>
      <c r="JE7" s="140">
        <f>IF(MONTH(JD7)=MONTH(JD7+1),JD7+1,"")</f>
        <v>45898</v>
      </c>
      <c r="JF7" s="140">
        <f>IF(MONTH(JD7)=MONTH(JD7+2),JD7+2,"")</f>
        <v>45899</v>
      </c>
      <c r="JG7" s="142">
        <f>IF(MONTH(JD7)=MONTH(JD7+3),JD7+3,"")</f>
        <v>45900</v>
      </c>
      <c r="JH7" s="113" t="str">
        <f t="shared" ref="JH7" si="122">IF(MONTH(JG7)=MONTH(JG7+1),JG7+1,"")</f>
        <v/>
      </c>
      <c r="JI7" s="114" t="s">
        <v>141</v>
      </c>
      <c r="JJ7" s="107" t="s">
        <v>142</v>
      </c>
      <c r="JK7" s="108" t="s">
        <v>143</v>
      </c>
      <c r="JL7" s="139">
        <f>JL4</f>
        <v>45901</v>
      </c>
      <c r="JM7" s="140">
        <f>IF(MONTH(JL7)=MONTH(JL7+1),JL7+1,"")</f>
        <v>45902</v>
      </c>
      <c r="JN7" s="140">
        <f t="shared" ref="JN7" si="123">IF(MONTH(JM7)=MONTH(JM7+1),JM7+1,"")</f>
        <v>45903</v>
      </c>
      <c r="JO7" s="140">
        <f t="shared" ref="JO7" si="124">IF(MONTH(JN7)=MONTH(JN7+1),JN7+1,"")</f>
        <v>45904</v>
      </c>
      <c r="JP7" s="140">
        <f t="shared" ref="JP7" si="125">IF(MONTH(JO7)=MONTH(JO7+1),JO7+1,"")</f>
        <v>45905</v>
      </c>
      <c r="JQ7" s="140">
        <f t="shared" ref="JQ7" si="126">IF(MONTH(JP7)=MONTH(JP7+1),JP7+1,"")</f>
        <v>45906</v>
      </c>
      <c r="JR7" s="140">
        <f t="shared" ref="JR7" si="127">IF(MONTH(JQ7)=MONTH(JQ7+1),JQ7+1,"")</f>
        <v>45907</v>
      </c>
      <c r="JS7" s="140">
        <f t="shared" ref="JS7" si="128">IF(MONTH(JR7)=MONTH(JR7+1),JR7+1,"")</f>
        <v>45908</v>
      </c>
      <c r="JT7" s="140">
        <f t="shared" ref="JT7" si="129">IF(MONTH(JS7)=MONTH(JS7+1),JS7+1,"")</f>
        <v>45909</v>
      </c>
      <c r="JU7" s="140">
        <f t="shared" ref="JU7" si="130">IF(MONTH(JT7)=MONTH(JT7+1),JT7+1,"")</f>
        <v>45910</v>
      </c>
      <c r="JV7" s="140">
        <f t="shared" ref="JV7" si="131">IF(MONTH(JU7)=MONTH(JU7+1),JU7+1,"")</f>
        <v>45911</v>
      </c>
      <c r="JW7" s="140">
        <f t="shared" ref="JW7" si="132">IF(MONTH(JV7)=MONTH(JV7+1),JV7+1,"")</f>
        <v>45912</v>
      </c>
      <c r="JX7" s="140">
        <f t="shared" ref="JX7" si="133">IF(MONTH(JW7)=MONTH(JW7+1),JW7+1,"")</f>
        <v>45913</v>
      </c>
      <c r="JY7" s="140">
        <f t="shared" ref="JY7" si="134">IF(MONTH(JX7)=MONTH(JX7+1),JX7+1,"")</f>
        <v>45914</v>
      </c>
      <c r="JZ7" s="140">
        <f t="shared" ref="JZ7" si="135">IF(MONTH(JY7)=MONTH(JY7+1),JY7+1,"")</f>
        <v>45915</v>
      </c>
      <c r="KA7" s="140">
        <f t="shared" ref="KA7" si="136">IF(MONTH(JZ7)=MONTH(JZ7+1),JZ7+1,"")</f>
        <v>45916</v>
      </c>
      <c r="KB7" s="140">
        <f t="shared" ref="KB7" si="137">IF(MONTH(KA7)=MONTH(KA7+1),KA7+1,"")</f>
        <v>45917</v>
      </c>
      <c r="KC7" s="140">
        <f t="shared" ref="KC7" si="138">IF(MONTH(KB7)=MONTH(KB7+1),KB7+1,"")</f>
        <v>45918</v>
      </c>
      <c r="KD7" s="140">
        <f t="shared" ref="KD7" si="139">IF(MONTH(KC7)=MONTH(KC7+1),KC7+1,"")</f>
        <v>45919</v>
      </c>
      <c r="KE7" s="140">
        <f t="shared" ref="KE7" si="140">IF(MONTH(KD7)=MONTH(KD7+1),KD7+1,"")</f>
        <v>45920</v>
      </c>
      <c r="KF7" s="140">
        <f t="shared" ref="KF7" si="141">IF(MONTH(KE7)=MONTH(KE7+1),KE7+1,"")</f>
        <v>45921</v>
      </c>
      <c r="KG7" s="140">
        <f t="shared" ref="KG7" si="142">IF(MONTH(KF7)=MONTH(KF7+1),KF7+1,"")</f>
        <v>45922</v>
      </c>
      <c r="KH7" s="140">
        <f t="shared" ref="KH7" si="143">IF(MONTH(KG7)=MONTH(KG7+1),KG7+1,"")</f>
        <v>45923</v>
      </c>
      <c r="KI7" s="140">
        <f t="shared" ref="KI7" si="144">IF(MONTH(KH7)=MONTH(KH7+1),KH7+1,"")</f>
        <v>45924</v>
      </c>
      <c r="KJ7" s="140">
        <f t="shared" ref="KJ7" si="145">IF(MONTH(KI7)=MONTH(KI7+1),KI7+1,"")</f>
        <v>45925</v>
      </c>
      <c r="KK7" s="140">
        <f t="shared" ref="KK7" si="146">IF(MONTH(KJ7)=MONTH(KJ7+1),KJ7+1,"")</f>
        <v>45926</v>
      </c>
      <c r="KL7" s="140">
        <f t="shared" ref="KL7" si="147">IF(MONTH(KK7)=MONTH(KK7+1),KK7+1,"")</f>
        <v>45927</v>
      </c>
      <c r="KM7" s="140">
        <f t="shared" ref="KM7" si="148">IF(MONTH(KL7)=MONTH(KL7+1),KL7+1,"")</f>
        <v>45928</v>
      </c>
      <c r="KN7" s="140">
        <f>IF(MONTH(KM7)=MONTH(KM7+1),KM7+1,"")</f>
        <v>45929</v>
      </c>
      <c r="KO7" s="140">
        <f>IF(MONTH(KM7)=MONTH(KM7+2),KM7+2,"")</f>
        <v>45930</v>
      </c>
      <c r="KP7" s="140" t="str">
        <f>IF(MONTH(KM7)=MONTH(KM7+3),KM7+3,"")</f>
        <v/>
      </c>
      <c r="KQ7" s="141"/>
      <c r="KR7" s="140">
        <f>KR4</f>
        <v>45931</v>
      </c>
      <c r="KS7" s="140">
        <f>IF(MONTH(KR7)=MONTH(KR7+1),KR7+1,"")</f>
        <v>45932</v>
      </c>
      <c r="KT7" s="140">
        <f t="shared" ref="KT7" si="149">IF(MONTH(KS7)=MONTH(KS7+1),KS7+1,"")</f>
        <v>45933</v>
      </c>
      <c r="KU7" s="140">
        <f t="shared" ref="KU7" si="150">IF(MONTH(KT7)=MONTH(KT7+1),KT7+1,"")</f>
        <v>45934</v>
      </c>
      <c r="KV7" s="140">
        <f t="shared" ref="KV7" si="151">IF(MONTH(KU7)=MONTH(KU7+1),KU7+1,"")</f>
        <v>45935</v>
      </c>
      <c r="KW7" s="140">
        <f t="shared" ref="KW7" si="152">IF(MONTH(KV7)=MONTH(KV7+1),KV7+1,"")</f>
        <v>45936</v>
      </c>
      <c r="KX7" s="140">
        <f t="shared" ref="KX7" si="153">IF(MONTH(KW7)=MONTH(KW7+1),KW7+1,"")</f>
        <v>45937</v>
      </c>
      <c r="KY7" s="140">
        <f t="shared" ref="KY7" si="154">IF(MONTH(KX7)=MONTH(KX7+1),KX7+1,"")</f>
        <v>45938</v>
      </c>
      <c r="KZ7" s="140">
        <f t="shared" ref="KZ7" si="155">IF(MONTH(KY7)=MONTH(KY7+1),KY7+1,"")</f>
        <v>45939</v>
      </c>
      <c r="LA7" s="140">
        <f t="shared" ref="LA7" si="156">IF(MONTH(KZ7)=MONTH(KZ7+1),KZ7+1,"")</f>
        <v>45940</v>
      </c>
      <c r="LB7" s="140">
        <f t="shared" ref="LB7" si="157">IF(MONTH(LA7)=MONTH(LA7+1),LA7+1,"")</f>
        <v>45941</v>
      </c>
      <c r="LC7" s="140">
        <f t="shared" ref="LC7" si="158">IF(MONTH(LB7)=MONTH(LB7+1),LB7+1,"")</f>
        <v>45942</v>
      </c>
      <c r="LD7" s="140">
        <f t="shared" ref="LD7" si="159">IF(MONTH(LC7)=MONTH(LC7+1),LC7+1,"")</f>
        <v>45943</v>
      </c>
      <c r="LE7" s="140">
        <f t="shared" ref="LE7" si="160">IF(MONTH(LD7)=MONTH(LD7+1),LD7+1,"")</f>
        <v>45944</v>
      </c>
      <c r="LF7" s="140">
        <f t="shared" ref="LF7" si="161">IF(MONTH(LE7)=MONTH(LE7+1),LE7+1,"")</f>
        <v>45945</v>
      </c>
      <c r="LG7" s="140">
        <f t="shared" ref="LG7" si="162">IF(MONTH(LF7)=MONTH(LF7+1),LF7+1,"")</f>
        <v>45946</v>
      </c>
      <c r="LH7" s="140">
        <f t="shared" ref="LH7" si="163">IF(MONTH(LG7)=MONTH(LG7+1),LG7+1,"")</f>
        <v>45947</v>
      </c>
      <c r="LI7" s="140">
        <f t="shared" ref="LI7" si="164">IF(MONTH(LH7)=MONTH(LH7+1),LH7+1,"")</f>
        <v>45948</v>
      </c>
      <c r="LJ7" s="140">
        <f t="shared" ref="LJ7" si="165">IF(MONTH(LI7)=MONTH(LI7+1),LI7+1,"")</f>
        <v>45949</v>
      </c>
      <c r="LK7" s="140">
        <f t="shared" ref="LK7" si="166">IF(MONTH(LJ7)=MONTH(LJ7+1),LJ7+1,"")</f>
        <v>45950</v>
      </c>
      <c r="LL7" s="140">
        <f t="shared" ref="LL7" si="167">IF(MONTH(LK7)=MONTH(LK7+1),LK7+1,"")</f>
        <v>45951</v>
      </c>
      <c r="LM7" s="140">
        <f t="shared" ref="LM7" si="168">IF(MONTH(LL7)=MONTH(LL7+1),LL7+1,"")</f>
        <v>45952</v>
      </c>
      <c r="LN7" s="140">
        <f t="shared" ref="LN7" si="169">IF(MONTH(LM7)=MONTH(LM7+1),LM7+1,"")</f>
        <v>45953</v>
      </c>
      <c r="LO7" s="140">
        <f t="shared" ref="LO7" si="170">IF(MONTH(LN7)=MONTH(LN7+1),LN7+1,"")</f>
        <v>45954</v>
      </c>
      <c r="LP7" s="140">
        <f t="shared" ref="LP7" si="171">IF(MONTH(LO7)=MONTH(LO7+1),LO7+1,"")</f>
        <v>45955</v>
      </c>
      <c r="LQ7" s="140">
        <f t="shared" ref="LQ7" si="172">IF(MONTH(LP7)=MONTH(LP7+1),LP7+1,"")</f>
        <v>45956</v>
      </c>
      <c r="LR7" s="140">
        <f t="shared" ref="LR7" si="173">IF(MONTH(LQ7)=MONTH(LQ7+1),LQ7+1,"")</f>
        <v>45957</v>
      </c>
      <c r="LS7" s="140">
        <f t="shared" ref="LS7" si="174">IF(MONTH(LR7)=MONTH(LR7+1),LR7+1,"")</f>
        <v>45958</v>
      </c>
      <c r="LT7" s="140">
        <f>IF(MONTH(LS7)=MONTH(LS7+1),LS7+1,"")</f>
        <v>45959</v>
      </c>
      <c r="LU7" s="140">
        <f>IF(MONTH(LS7)=MONTH(LS7+2),LS7+2,"")</f>
        <v>45960</v>
      </c>
      <c r="LV7" s="142">
        <f>IF(MONTH(LS7)=MONTH(LS7+3),LS7+3,"")</f>
        <v>45961</v>
      </c>
      <c r="LW7" s="113" t="str">
        <f t="shared" ref="LW7" si="175">IF(MONTH(LV7)=MONTH(LV7+1),LV7+1,"")</f>
        <v/>
      </c>
      <c r="LX7" s="114" t="s">
        <v>141</v>
      </c>
      <c r="LY7" s="107" t="s">
        <v>142</v>
      </c>
      <c r="LZ7" s="143" t="s">
        <v>144</v>
      </c>
      <c r="MA7" s="139">
        <f>MA4</f>
        <v>45962</v>
      </c>
      <c r="MB7" s="140">
        <f>IF(MONTH(MA7)=MONTH(MA7+1),MA7+1,"")</f>
        <v>45963</v>
      </c>
      <c r="MC7" s="140">
        <f t="shared" ref="MC7" si="176">IF(MONTH(MB7)=MONTH(MB7+1),MB7+1,"")</f>
        <v>45964</v>
      </c>
      <c r="MD7" s="140">
        <f t="shared" ref="MD7" si="177">IF(MONTH(MC7)=MONTH(MC7+1),MC7+1,"")</f>
        <v>45965</v>
      </c>
      <c r="ME7" s="140">
        <f t="shared" ref="ME7" si="178">IF(MONTH(MD7)=MONTH(MD7+1),MD7+1,"")</f>
        <v>45966</v>
      </c>
      <c r="MF7" s="140">
        <f t="shared" ref="MF7" si="179">IF(MONTH(ME7)=MONTH(ME7+1),ME7+1,"")</f>
        <v>45967</v>
      </c>
      <c r="MG7" s="140">
        <f t="shared" ref="MG7" si="180">IF(MONTH(MF7)=MONTH(MF7+1),MF7+1,"")</f>
        <v>45968</v>
      </c>
      <c r="MH7" s="140">
        <f t="shared" ref="MH7" si="181">IF(MONTH(MG7)=MONTH(MG7+1),MG7+1,"")</f>
        <v>45969</v>
      </c>
      <c r="MI7" s="140">
        <f t="shared" ref="MI7" si="182">IF(MONTH(MH7)=MONTH(MH7+1),MH7+1,"")</f>
        <v>45970</v>
      </c>
      <c r="MJ7" s="140">
        <f t="shared" ref="MJ7" si="183">IF(MONTH(MI7)=MONTH(MI7+1),MI7+1,"")</f>
        <v>45971</v>
      </c>
      <c r="MK7" s="140">
        <f t="shared" ref="MK7" si="184">IF(MONTH(MJ7)=MONTH(MJ7+1),MJ7+1,"")</f>
        <v>45972</v>
      </c>
      <c r="ML7" s="140">
        <f t="shared" ref="ML7" si="185">IF(MONTH(MK7)=MONTH(MK7+1),MK7+1,"")</f>
        <v>45973</v>
      </c>
      <c r="MM7" s="140">
        <f t="shared" ref="MM7" si="186">IF(MONTH(ML7)=MONTH(ML7+1),ML7+1,"")</f>
        <v>45974</v>
      </c>
      <c r="MN7" s="140">
        <f t="shared" ref="MN7" si="187">IF(MONTH(MM7)=MONTH(MM7+1),MM7+1,"")</f>
        <v>45975</v>
      </c>
      <c r="MO7" s="140">
        <f t="shared" ref="MO7" si="188">IF(MONTH(MN7)=MONTH(MN7+1),MN7+1,"")</f>
        <v>45976</v>
      </c>
      <c r="MP7" s="140">
        <f t="shared" ref="MP7" si="189">IF(MONTH(MO7)=MONTH(MO7+1),MO7+1,"")</f>
        <v>45977</v>
      </c>
      <c r="MQ7" s="140">
        <f t="shared" ref="MQ7" si="190">IF(MONTH(MP7)=MONTH(MP7+1),MP7+1,"")</f>
        <v>45978</v>
      </c>
      <c r="MR7" s="140">
        <f t="shared" ref="MR7" si="191">IF(MONTH(MQ7)=MONTH(MQ7+1),MQ7+1,"")</f>
        <v>45979</v>
      </c>
      <c r="MS7" s="140">
        <f t="shared" ref="MS7" si="192">IF(MONTH(MR7)=MONTH(MR7+1),MR7+1,"")</f>
        <v>45980</v>
      </c>
      <c r="MT7" s="140">
        <f t="shared" ref="MT7" si="193">IF(MONTH(MS7)=MONTH(MS7+1),MS7+1,"")</f>
        <v>45981</v>
      </c>
      <c r="MU7" s="140">
        <f t="shared" ref="MU7" si="194">IF(MONTH(MT7)=MONTH(MT7+1),MT7+1,"")</f>
        <v>45982</v>
      </c>
      <c r="MV7" s="140">
        <f t="shared" ref="MV7" si="195">IF(MONTH(MU7)=MONTH(MU7+1),MU7+1,"")</f>
        <v>45983</v>
      </c>
      <c r="MW7" s="140">
        <f t="shared" ref="MW7" si="196">IF(MONTH(MV7)=MONTH(MV7+1),MV7+1,"")</f>
        <v>45984</v>
      </c>
      <c r="MX7" s="140">
        <f t="shared" ref="MX7" si="197">IF(MONTH(MW7)=MONTH(MW7+1),MW7+1,"")</f>
        <v>45985</v>
      </c>
      <c r="MY7" s="140">
        <f t="shared" ref="MY7" si="198">IF(MONTH(MX7)=MONTH(MX7+1),MX7+1,"")</f>
        <v>45986</v>
      </c>
      <c r="MZ7" s="140">
        <f t="shared" ref="MZ7" si="199">IF(MONTH(MY7)=MONTH(MY7+1),MY7+1,"")</f>
        <v>45987</v>
      </c>
      <c r="NA7" s="140">
        <f t="shared" ref="NA7" si="200">IF(MONTH(MZ7)=MONTH(MZ7+1),MZ7+1,"")</f>
        <v>45988</v>
      </c>
      <c r="NB7" s="140">
        <f t="shared" ref="NB7" si="201">IF(MONTH(NA7)=MONTH(NA7+1),NA7+1,"")</f>
        <v>45989</v>
      </c>
      <c r="NC7" s="140">
        <f>IF(MONTH(NB7)=MONTH(NB7+1),NB7+1,"")</f>
        <v>45990</v>
      </c>
      <c r="ND7" s="140">
        <f>IF(MONTH(NB7)=MONTH(NB7+2),NB7+2,"")</f>
        <v>45991</v>
      </c>
      <c r="NE7" s="140" t="str">
        <f>IF(MONTH(NB7)=MONTH(NB7+3),NB7+3,"")</f>
        <v/>
      </c>
      <c r="NF7" s="141"/>
      <c r="NG7" s="140">
        <f>NG4</f>
        <v>45992</v>
      </c>
      <c r="NH7" s="140">
        <f>IF(MONTH(NG7)=MONTH(NG7+1),NG7+1,"")</f>
        <v>45993</v>
      </c>
      <c r="NI7" s="140">
        <f t="shared" ref="NI7" si="202">IF(MONTH(NH7)=MONTH(NH7+1),NH7+1,"")</f>
        <v>45994</v>
      </c>
      <c r="NJ7" s="140">
        <f t="shared" ref="NJ7" si="203">IF(MONTH(NI7)=MONTH(NI7+1),NI7+1,"")</f>
        <v>45995</v>
      </c>
      <c r="NK7" s="140">
        <f t="shared" ref="NK7" si="204">IF(MONTH(NJ7)=MONTH(NJ7+1),NJ7+1,"")</f>
        <v>45996</v>
      </c>
      <c r="NL7" s="140">
        <f t="shared" ref="NL7" si="205">IF(MONTH(NK7)=MONTH(NK7+1),NK7+1,"")</f>
        <v>45997</v>
      </c>
      <c r="NM7" s="140">
        <f t="shared" ref="NM7" si="206">IF(MONTH(NL7)=MONTH(NL7+1),NL7+1,"")</f>
        <v>45998</v>
      </c>
      <c r="NN7" s="140">
        <f t="shared" ref="NN7" si="207">IF(MONTH(NM7)=MONTH(NM7+1),NM7+1,"")</f>
        <v>45999</v>
      </c>
      <c r="NO7" s="140">
        <f t="shared" ref="NO7" si="208">IF(MONTH(NN7)=MONTH(NN7+1),NN7+1,"")</f>
        <v>46000</v>
      </c>
      <c r="NP7" s="140">
        <f t="shared" ref="NP7" si="209">IF(MONTH(NO7)=MONTH(NO7+1),NO7+1,"")</f>
        <v>46001</v>
      </c>
      <c r="NQ7" s="140">
        <f t="shared" ref="NQ7" si="210">IF(MONTH(NP7)=MONTH(NP7+1),NP7+1,"")</f>
        <v>46002</v>
      </c>
      <c r="NR7" s="140">
        <f t="shared" ref="NR7" si="211">IF(MONTH(NQ7)=MONTH(NQ7+1),NQ7+1,"")</f>
        <v>46003</v>
      </c>
      <c r="NS7" s="140">
        <f t="shared" ref="NS7" si="212">IF(MONTH(NR7)=MONTH(NR7+1),NR7+1,"")</f>
        <v>46004</v>
      </c>
      <c r="NT7" s="140">
        <f t="shared" ref="NT7" si="213">IF(MONTH(NS7)=MONTH(NS7+1),NS7+1,"")</f>
        <v>46005</v>
      </c>
      <c r="NU7" s="140">
        <f t="shared" ref="NU7" si="214">IF(MONTH(NT7)=MONTH(NT7+1),NT7+1,"")</f>
        <v>46006</v>
      </c>
      <c r="NV7" s="140">
        <f t="shared" ref="NV7" si="215">IF(MONTH(NU7)=MONTH(NU7+1),NU7+1,"")</f>
        <v>46007</v>
      </c>
      <c r="NW7" s="140">
        <f t="shared" ref="NW7" si="216">IF(MONTH(NV7)=MONTH(NV7+1),NV7+1,"")</f>
        <v>46008</v>
      </c>
      <c r="NX7" s="140">
        <f t="shared" ref="NX7" si="217">IF(MONTH(NW7)=MONTH(NW7+1),NW7+1,"")</f>
        <v>46009</v>
      </c>
      <c r="NY7" s="140">
        <f t="shared" ref="NY7" si="218">IF(MONTH(NX7)=MONTH(NX7+1),NX7+1,"")</f>
        <v>46010</v>
      </c>
      <c r="NZ7" s="140">
        <f t="shared" ref="NZ7" si="219">IF(MONTH(NY7)=MONTH(NY7+1),NY7+1,"")</f>
        <v>46011</v>
      </c>
      <c r="OA7" s="140">
        <f t="shared" ref="OA7" si="220">IF(MONTH(NZ7)=MONTH(NZ7+1),NZ7+1,"")</f>
        <v>46012</v>
      </c>
      <c r="OB7" s="140">
        <f t="shared" ref="OB7" si="221">IF(MONTH(OA7)=MONTH(OA7+1),OA7+1,"")</f>
        <v>46013</v>
      </c>
      <c r="OC7" s="140">
        <f t="shared" ref="OC7" si="222">IF(MONTH(OB7)=MONTH(OB7+1),OB7+1,"")</f>
        <v>46014</v>
      </c>
      <c r="OD7" s="140">
        <f t="shared" ref="OD7" si="223">IF(MONTH(OC7)=MONTH(OC7+1),OC7+1,"")</f>
        <v>46015</v>
      </c>
      <c r="OE7" s="140">
        <f t="shared" ref="OE7" si="224">IF(MONTH(OD7)=MONTH(OD7+1),OD7+1,"")</f>
        <v>46016</v>
      </c>
      <c r="OF7" s="140">
        <f t="shared" ref="OF7" si="225">IF(MONTH(OE7)=MONTH(OE7+1),OE7+1,"")</f>
        <v>46017</v>
      </c>
      <c r="OG7" s="140">
        <f t="shared" ref="OG7" si="226">IF(MONTH(OF7)=MONTH(OF7+1),OF7+1,"")</f>
        <v>46018</v>
      </c>
      <c r="OH7" s="140">
        <f t="shared" ref="OH7" si="227">IF(MONTH(OG7)=MONTH(OG7+1),OG7+1,"")</f>
        <v>46019</v>
      </c>
      <c r="OI7" s="140">
        <f>IF(MONTH(OH7)=MONTH(OH7+1),OH7+1,"")</f>
        <v>46020</v>
      </c>
      <c r="OJ7" s="140">
        <f>IF(MONTH(OH7)=MONTH(OH7+2),OH7+2,"")</f>
        <v>46021</v>
      </c>
      <c r="OK7" s="142">
        <f>IF(MONTH(OH7)=MONTH(OH7+3),OH7+3,"")</f>
        <v>46022</v>
      </c>
      <c r="OL7" s="92"/>
    </row>
    <row r="8" spans="1:402">
      <c r="A8" s="221"/>
      <c r="B8" s="224"/>
      <c r="C8" s="227"/>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0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6"/>
      <c r="BO8" s="117"/>
      <c r="BP8" s="221"/>
      <c r="BQ8" s="224"/>
      <c r="BR8" s="227"/>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0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6"/>
      <c r="ED8" s="118"/>
      <c r="EE8" s="221"/>
      <c r="EF8" s="224"/>
      <c r="EG8" s="227"/>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0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6"/>
      <c r="GS8" s="117"/>
      <c r="GT8" s="221"/>
      <c r="GU8" s="224"/>
      <c r="GV8" s="227"/>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05"/>
      <c r="IC8" s="115"/>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6"/>
      <c r="JH8" s="117"/>
      <c r="JI8" s="221"/>
      <c r="JJ8" s="224"/>
      <c r="JK8" s="227"/>
      <c r="JL8" s="115"/>
      <c r="JM8" s="115"/>
      <c r="JN8" s="115"/>
      <c r="JO8" s="115"/>
      <c r="JP8" s="115"/>
      <c r="JQ8" s="115"/>
      <c r="JR8" s="115"/>
      <c r="JS8" s="115"/>
      <c r="JT8" s="115"/>
      <c r="JU8" s="115"/>
      <c r="JV8" s="115"/>
      <c r="JW8" s="115"/>
      <c r="JX8" s="115"/>
      <c r="JY8" s="115"/>
      <c r="JZ8" s="115"/>
      <c r="KA8" s="115"/>
      <c r="KB8" s="115"/>
      <c r="KC8" s="115"/>
      <c r="KD8" s="115"/>
      <c r="KE8" s="115"/>
      <c r="KF8" s="115"/>
      <c r="KG8" s="115"/>
      <c r="KH8" s="115"/>
      <c r="KI8" s="115"/>
      <c r="KJ8" s="115"/>
      <c r="KK8" s="115"/>
      <c r="KL8" s="115"/>
      <c r="KM8" s="115"/>
      <c r="KN8" s="115"/>
      <c r="KO8" s="115"/>
      <c r="KP8" s="115"/>
      <c r="KQ8" s="10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5"/>
      <c r="LP8" s="115"/>
      <c r="LQ8" s="115"/>
      <c r="LR8" s="115"/>
      <c r="LS8" s="115"/>
      <c r="LT8" s="115"/>
      <c r="LU8" s="115"/>
      <c r="LV8" s="116"/>
      <c r="LW8" s="117"/>
      <c r="LX8" s="221"/>
      <c r="LY8" s="224"/>
      <c r="LZ8" s="227"/>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05"/>
      <c r="NG8" s="115"/>
      <c r="NH8" s="115"/>
      <c r="NI8" s="115"/>
      <c r="NJ8" s="115"/>
      <c r="NK8" s="115"/>
      <c r="NL8" s="115"/>
      <c r="NM8" s="115"/>
      <c r="NN8" s="115"/>
      <c r="NO8" s="115"/>
      <c r="NP8" s="115"/>
      <c r="NQ8" s="115"/>
      <c r="NR8" s="115"/>
      <c r="NS8" s="115"/>
      <c r="NT8" s="115"/>
      <c r="NU8" s="115"/>
      <c r="NV8" s="115"/>
      <c r="NW8" s="115"/>
      <c r="NX8" s="115"/>
      <c r="NY8" s="115"/>
      <c r="NZ8" s="115"/>
      <c r="OA8" s="115"/>
      <c r="OB8" s="115"/>
      <c r="OC8" s="115"/>
      <c r="OD8" s="115"/>
      <c r="OE8" s="115"/>
      <c r="OF8" s="115"/>
      <c r="OG8" s="115"/>
      <c r="OH8" s="115"/>
      <c r="OI8" s="115"/>
      <c r="OJ8" s="115"/>
      <c r="OK8" s="115"/>
      <c r="OL8" s="92"/>
    </row>
    <row r="9" spans="1:402">
      <c r="A9" s="222"/>
      <c r="B9" s="225"/>
      <c r="C9" s="228"/>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9"/>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6"/>
      <c r="BO9" s="117"/>
      <c r="BP9" s="222"/>
      <c r="BQ9" s="225"/>
      <c r="BR9" s="228"/>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9"/>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6"/>
      <c r="ED9" s="118"/>
      <c r="EE9" s="222"/>
      <c r="EF9" s="225"/>
      <c r="EG9" s="228"/>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9"/>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6"/>
      <c r="GS9" s="117"/>
      <c r="GT9" s="222"/>
      <c r="GU9" s="225"/>
      <c r="GV9" s="228"/>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9"/>
      <c r="IC9" s="115"/>
      <c r="ID9" s="115"/>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6"/>
      <c r="JH9" s="117"/>
      <c r="JI9" s="222"/>
      <c r="JJ9" s="225"/>
      <c r="JK9" s="228"/>
      <c r="JL9" s="115"/>
      <c r="JM9" s="115"/>
      <c r="JN9" s="115"/>
      <c r="JO9" s="115"/>
      <c r="JP9" s="115"/>
      <c r="JQ9" s="115"/>
      <c r="JR9" s="115"/>
      <c r="JS9" s="115"/>
      <c r="JT9" s="115"/>
      <c r="JU9" s="115"/>
      <c r="JV9" s="115"/>
      <c r="JW9" s="115"/>
      <c r="JX9" s="115"/>
      <c r="JY9" s="115"/>
      <c r="JZ9" s="115"/>
      <c r="KA9" s="115"/>
      <c r="KB9" s="115"/>
      <c r="KC9" s="115"/>
      <c r="KD9" s="115"/>
      <c r="KE9" s="115"/>
      <c r="KF9" s="115"/>
      <c r="KG9" s="115"/>
      <c r="KH9" s="115"/>
      <c r="KI9" s="115"/>
      <c r="KJ9" s="115"/>
      <c r="KK9" s="115"/>
      <c r="KL9" s="115"/>
      <c r="KM9" s="115"/>
      <c r="KN9" s="115"/>
      <c r="KO9" s="115"/>
      <c r="KP9" s="115"/>
      <c r="KQ9" s="119"/>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5"/>
      <c r="LP9" s="115"/>
      <c r="LQ9" s="115"/>
      <c r="LR9" s="115"/>
      <c r="LS9" s="115"/>
      <c r="LT9" s="115"/>
      <c r="LU9" s="115"/>
      <c r="LV9" s="116"/>
      <c r="LW9" s="117"/>
      <c r="LX9" s="222"/>
      <c r="LY9" s="225"/>
      <c r="LZ9" s="228"/>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9"/>
      <c r="NG9" s="115"/>
      <c r="NH9" s="115"/>
      <c r="NI9" s="115"/>
      <c r="NJ9" s="115"/>
      <c r="NK9" s="115"/>
      <c r="NL9" s="115"/>
      <c r="NM9" s="115"/>
      <c r="NN9" s="115"/>
      <c r="NO9" s="115"/>
      <c r="NP9" s="115"/>
      <c r="NQ9" s="115"/>
      <c r="NR9" s="115"/>
      <c r="NS9" s="115"/>
      <c r="NT9" s="115"/>
      <c r="NU9" s="115"/>
      <c r="NV9" s="115"/>
      <c r="NW9" s="115"/>
      <c r="NX9" s="115"/>
      <c r="NY9" s="115"/>
      <c r="NZ9" s="115"/>
      <c r="OA9" s="115"/>
      <c r="OB9" s="115"/>
      <c r="OC9" s="115"/>
      <c r="OD9" s="115"/>
      <c r="OE9" s="115"/>
      <c r="OF9" s="115"/>
      <c r="OG9" s="115"/>
      <c r="OH9" s="115"/>
      <c r="OI9" s="115"/>
      <c r="OJ9" s="115"/>
      <c r="OK9" s="115"/>
      <c r="OL9" s="92"/>
    </row>
    <row r="10" spans="1:402">
      <c r="A10" s="223"/>
      <c r="B10" s="226"/>
      <c r="C10" s="229"/>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0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6"/>
      <c r="BO10" s="117"/>
      <c r="BP10" s="223"/>
      <c r="BQ10" s="226"/>
      <c r="BR10" s="229"/>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0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6"/>
      <c r="ED10" s="118"/>
      <c r="EE10" s="223"/>
      <c r="EF10" s="226"/>
      <c r="EG10" s="229"/>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0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6"/>
      <c r="GS10" s="117"/>
      <c r="GT10" s="223"/>
      <c r="GU10" s="226"/>
      <c r="GV10" s="229"/>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05"/>
      <c r="IC10" s="115"/>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6"/>
      <c r="JH10" s="117"/>
      <c r="JI10" s="223"/>
      <c r="JJ10" s="226"/>
      <c r="JK10" s="229"/>
      <c r="JL10" s="115"/>
      <c r="JM10" s="115"/>
      <c r="JN10" s="115"/>
      <c r="JO10" s="115"/>
      <c r="JP10" s="115"/>
      <c r="JQ10" s="115"/>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0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5"/>
      <c r="LP10" s="115"/>
      <c r="LQ10" s="115"/>
      <c r="LR10" s="115"/>
      <c r="LS10" s="115"/>
      <c r="LT10" s="115"/>
      <c r="LU10" s="115"/>
      <c r="LV10" s="116"/>
      <c r="LW10" s="117"/>
      <c r="LX10" s="223"/>
      <c r="LY10" s="226"/>
      <c r="LZ10" s="229"/>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05"/>
      <c r="NG10" s="115"/>
      <c r="NH10" s="115"/>
      <c r="NI10" s="115"/>
      <c r="NJ10" s="115"/>
      <c r="NK10" s="115"/>
      <c r="NL10" s="115"/>
      <c r="NM10" s="115"/>
      <c r="NN10" s="115"/>
      <c r="NO10" s="115"/>
      <c r="NP10" s="115"/>
      <c r="NQ10" s="115"/>
      <c r="NR10" s="115"/>
      <c r="NS10" s="115"/>
      <c r="NT10" s="115"/>
      <c r="NU10" s="115"/>
      <c r="NV10" s="115"/>
      <c r="NW10" s="115"/>
      <c r="NX10" s="115"/>
      <c r="NY10" s="115"/>
      <c r="NZ10" s="115"/>
      <c r="OA10" s="115"/>
      <c r="OB10" s="115"/>
      <c r="OC10" s="115"/>
      <c r="OD10" s="115"/>
      <c r="OE10" s="115"/>
      <c r="OF10" s="115"/>
      <c r="OG10" s="115"/>
      <c r="OH10" s="115"/>
      <c r="OI10" s="115"/>
      <c r="OJ10" s="115"/>
      <c r="OK10" s="115"/>
      <c r="OL10" s="92"/>
    </row>
    <row r="11" spans="1:402">
      <c r="A11" s="221"/>
      <c r="B11" s="224"/>
      <c r="C11" s="227"/>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0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6"/>
      <c r="BO11" s="117"/>
      <c r="BP11" s="221"/>
      <c r="BQ11" s="224"/>
      <c r="BR11" s="227"/>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0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6"/>
      <c r="ED11" s="118"/>
      <c r="EE11" s="221"/>
      <c r="EF11" s="224"/>
      <c r="EG11" s="227"/>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0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6"/>
      <c r="GS11" s="117"/>
      <c r="GT11" s="221"/>
      <c r="GU11" s="224"/>
      <c r="GV11" s="227"/>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05"/>
      <c r="IC11" s="115"/>
      <c r="ID11" s="115"/>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6"/>
      <c r="JH11" s="117"/>
      <c r="JI11" s="221"/>
      <c r="JJ11" s="224"/>
      <c r="JK11" s="227"/>
      <c r="JL11" s="115"/>
      <c r="JM11" s="115"/>
      <c r="JN11" s="115"/>
      <c r="JO11" s="115"/>
      <c r="JP11" s="115"/>
      <c r="JQ11" s="115"/>
      <c r="JR11" s="115"/>
      <c r="JS11" s="115"/>
      <c r="JT11" s="115"/>
      <c r="JU11" s="115"/>
      <c r="JV11" s="115"/>
      <c r="JW11" s="115"/>
      <c r="JX11" s="115"/>
      <c r="JY11" s="115"/>
      <c r="JZ11" s="115"/>
      <c r="KA11" s="115"/>
      <c r="KB11" s="115"/>
      <c r="KC11" s="115"/>
      <c r="KD11" s="115"/>
      <c r="KE11" s="115"/>
      <c r="KF11" s="115"/>
      <c r="KG11" s="115"/>
      <c r="KH11" s="115"/>
      <c r="KI11" s="115"/>
      <c r="KJ11" s="115"/>
      <c r="KK11" s="115"/>
      <c r="KL11" s="115"/>
      <c r="KM11" s="115"/>
      <c r="KN11" s="115"/>
      <c r="KO11" s="115"/>
      <c r="KP11" s="115"/>
      <c r="KQ11" s="10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5"/>
      <c r="LP11" s="115"/>
      <c r="LQ11" s="115"/>
      <c r="LR11" s="115"/>
      <c r="LS11" s="115"/>
      <c r="LT11" s="115"/>
      <c r="LU11" s="115"/>
      <c r="LV11" s="116"/>
      <c r="LW11" s="117"/>
      <c r="LX11" s="221"/>
      <c r="LY11" s="224"/>
      <c r="LZ11" s="227"/>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05"/>
      <c r="NG11" s="115"/>
      <c r="NH11" s="115"/>
      <c r="NI11" s="115"/>
      <c r="NJ11" s="115"/>
      <c r="NK11" s="115"/>
      <c r="NL11" s="115"/>
      <c r="NM11" s="115"/>
      <c r="NN11" s="115"/>
      <c r="NO11" s="115"/>
      <c r="NP11" s="115"/>
      <c r="NQ11" s="115"/>
      <c r="NR11" s="115"/>
      <c r="NS11" s="115"/>
      <c r="NT11" s="115"/>
      <c r="NU11" s="115"/>
      <c r="NV11" s="115"/>
      <c r="NW11" s="115"/>
      <c r="NX11" s="115"/>
      <c r="NY11" s="115"/>
      <c r="NZ11" s="115"/>
      <c r="OA11" s="115"/>
      <c r="OB11" s="115"/>
      <c r="OC11" s="115"/>
      <c r="OD11" s="115"/>
      <c r="OE11" s="115"/>
      <c r="OF11" s="115"/>
      <c r="OG11" s="115"/>
      <c r="OH11" s="115"/>
      <c r="OI11" s="115"/>
      <c r="OJ11" s="115"/>
      <c r="OK11" s="115"/>
      <c r="OL11" s="92"/>
    </row>
    <row r="12" spans="1:402">
      <c r="A12" s="222"/>
      <c r="B12" s="225"/>
      <c r="C12" s="228"/>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0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6"/>
      <c r="BO12" s="117"/>
      <c r="BP12" s="222"/>
      <c r="BQ12" s="225"/>
      <c r="BR12" s="228"/>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0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6"/>
      <c r="ED12" s="118"/>
      <c r="EE12" s="222"/>
      <c r="EF12" s="225"/>
      <c r="EG12" s="228"/>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0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6"/>
      <c r="GS12" s="117"/>
      <c r="GT12" s="222"/>
      <c r="GU12" s="225"/>
      <c r="GV12" s="228"/>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05"/>
      <c r="IC12" s="115"/>
      <c r="ID12" s="115"/>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6"/>
      <c r="JH12" s="117"/>
      <c r="JI12" s="222"/>
      <c r="JJ12" s="225"/>
      <c r="JK12" s="228"/>
      <c r="JL12" s="115"/>
      <c r="JM12" s="115"/>
      <c r="JN12" s="115"/>
      <c r="JO12" s="115"/>
      <c r="JP12" s="115"/>
      <c r="JQ12" s="115"/>
      <c r="JR12" s="115"/>
      <c r="JS12" s="115"/>
      <c r="JT12" s="115"/>
      <c r="JU12" s="115"/>
      <c r="JV12" s="115"/>
      <c r="JW12" s="115"/>
      <c r="JX12" s="115"/>
      <c r="JY12" s="115"/>
      <c r="JZ12" s="115"/>
      <c r="KA12" s="115"/>
      <c r="KB12" s="115"/>
      <c r="KC12" s="115"/>
      <c r="KD12" s="115"/>
      <c r="KE12" s="115"/>
      <c r="KF12" s="115"/>
      <c r="KG12" s="115"/>
      <c r="KH12" s="115"/>
      <c r="KI12" s="115"/>
      <c r="KJ12" s="115"/>
      <c r="KK12" s="115"/>
      <c r="KL12" s="115"/>
      <c r="KM12" s="115"/>
      <c r="KN12" s="115"/>
      <c r="KO12" s="115"/>
      <c r="KP12" s="115"/>
      <c r="KQ12" s="10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5"/>
      <c r="LP12" s="115"/>
      <c r="LQ12" s="115"/>
      <c r="LR12" s="115"/>
      <c r="LS12" s="115"/>
      <c r="LT12" s="115"/>
      <c r="LU12" s="115"/>
      <c r="LV12" s="116"/>
      <c r="LW12" s="117"/>
      <c r="LX12" s="222"/>
      <c r="LY12" s="225"/>
      <c r="LZ12" s="228"/>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05"/>
      <c r="NG12" s="115"/>
      <c r="NH12" s="115"/>
      <c r="NI12" s="115"/>
      <c r="NJ12" s="115"/>
      <c r="NK12" s="115"/>
      <c r="NL12" s="115"/>
      <c r="NM12" s="115"/>
      <c r="NN12" s="115"/>
      <c r="NO12" s="115"/>
      <c r="NP12" s="115"/>
      <c r="NQ12" s="115"/>
      <c r="NR12" s="115"/>
      <c r="NS12" s="115"/>
      <c r="NT12" s="115"/>
      <c r="NU12" s="115"/>
      <c r="NV12" s="115"/>
      <c r="NW12" s="115"/>
      <c r="NX12" s="115"/>
      <c r="NY12" s="115"/>
      <c r="NZ12" s="115"/>
      <c r="OA12" s="115"/>
      <c r="OB12" s="115"/>
      <c r="OC12" s="115"/>
      <c r="OD12" s="115"/>
      <c r="OE12" s="115"/>
      <c r="OF12" s="115"/>
      <c r="OG12" s="115"/>
      <c r="OH12" s="115"/>
      <c r="OI12" s="115"/>
      <c r="OJ12" s="115"/>
      <c r="OK12" s="115"/>
      <c r="OL12" s="92"/>
    </row>
    <row r="13" spans="1:402">
      <c r="A13" s="223"/>
      <c r="B13" s="226"/>
      <c r="C13" s="229"/>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0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6"/>
      <c r="BO13" s="117"/>
      <c r="BP13" s="223"/>
      <c r="BQ13" s="226"/>
      <c r="BR13" s="229"/>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0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6"/>
      <c r="ED13" s="118"/>
      <c r="EE13" s="223"/>
      <c r="EF13" s="226"/>
      <c r="EG13" s="229"/>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0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6"/>
      <c r="GS13" s="117"/>
      <c r="GT13" s="223"/>
      <c r="GU13" s="226"/>
      <c r="GV13" s="229"/>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0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6"/>
      <c r="JH13" s="117"/>
      <c r="JI13" s="223"/>
      <c r="JJ13" s="226"/>
      <c r="JK13" s="229"/>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0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6"/>
      <c r="LW13" s="117"/>
      <c r="LX13" s="223"/>
      <c r="LY13" s="226"/>
      <c r="LZ13" s="229"/>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05"/>
      <c r="NG13" s="115"/>
      <c r="NH13" s="115"/>
      <c r="NI13" s="115"/>
      <c r="NJ13" s="115"/>
      <c r="NK13" s="115"/>
      <c r="NL13" s="115"/>
      <c r="NM13" s="115"/>
      <c r="NN13" s="115"/>
      <c r="NO13" s="115"/>
      <c r="NP13" s="115"/>
      <c r="NQ13" s="115"/>
      <c r="NR13" s="115"/>
      <c r="NS13" s="115"/>
      <c r="NT13" s="115"/>
      <c r="NU13" s="115"/>
      <c r="NV13" s="115"/>
      <c r="NW13" s="115"/>
      <c r="NX13" s="115"/>
      <c r="NY13" s="115"/>
      <c r="NZ13" s="115"/>
      <c r="OA13" s="115"/>
      <c r="OB13" s="115"/>
      <c r="OC13" s="115"/>
      <c r="OD13" s="115"/>
      <c r="OE13" s="115"/>
      <c r="OF13" s="115"/>
      <c r="OG13" s="115"/>
      <c r="OH13" s="115"/>
      <c r="OI13" s="115"/>
      <c r="OJ13" s="115"/>
      <c r="OK13" s="115"/>
      <c r="OL13" s="92"/>
    </row>
    <row r="14" spans="1:402">
      <c r="A14" s="221"/>
      <c r="B14" s="224"/>
      <c r="C14" s="227"/>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0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6"/>
      <c r="BO14" s="117"/>
      <c r="BP14" s="221"/>
      <c r="BQ14" s="224"/>
      <c r="BR14" s="227"/>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0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6"/>
      <c r="ED14" s="118"/>
      <c r="EE14" s="221"/>
      <c r="EF14" s="224"/>
      <c r="EG14" s="227"/>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0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6"/>
      <c r="GS14" s="117"/>
      <c r="GT14" s="221"/>
      <c r="GU14" s="224"/>
      <c r="GV14" s="227"/>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0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6"/>
      <c r="JH14" s="117"/>
      <c r="JI14" s="221"/>
      <c r="JJ14" s="224"/>
      <c r="JK14" s="227"/>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0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6"/>
      <c r="LW14" s="117"/>
      <c r="LX14" s="221"/>
      <c r="LY14" s="224"/>
      <c r="LZ14" s="227"/>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05"/>
      <c r="NG14" s="115"/>
      <c r="NH14" s="115"/>
      <c r="NI14" s="115"/>
      <c r="NJ14" s="115"/>
      <c r="NK14" s="115"/>
      <c r="NL14" s="115"/>
      <c r="NM14" s="115"/>
      <c r="NN14" s="115"/>
      <c r="NO14" s="115"/>
      <c r="NP14" s="115"/>
      <c r="NQ14" s="115"/>
      <c r="NR14" s="115"/>
      <c r="NS14" s="115"/>
      <c r="NT14" s="115"/>
      <c r="NU14" s="115"/>
      <c r="NV14" s="115"/>
      <c r="NW14" s="115"/>
      <c r="NX14" s="115"/>
      <c r="NY14" s="115"/>
      <c r="NZ14" s="115"/>
      <c r="OA14" s="115"/>
      <c r="OB14" s="115"/>
      <c r="OC14" s="115"/>
      <c r="OD14" s="115"/>
      <c r="OE14" s="115"/>
      <c r="OF14" s="115"/>
      <c r="OG14" s="115"/>
      <c r="OH14" s="115"/>
      <c r="OI14" s="115"/>
      <c r="OJ14" s="115"/>
      <c r="OK14" s="115"/>
      <c r="OL14" s="92"/>
    </row>
    <row r="15" spans="1:402">
      <c r="A15" s="222"/>
      <c r="B15" s="225"/>
      <c r="C15" s="228"/>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0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6"/>
      <c r="BO15" s="117"/>
      <c r="BP15" s="222"/>
      <c r="BQ15" s="225"/>
      <c r="BR15" s="228"/>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0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6"/>
      <c r="ED15" s="118"/>
      <c r="EE15" s="222"/>
      <c r="EF15" s="225"/>
      <c r="EG15" s="228"/>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0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6"/>
      <c r="GS15" s="117"/>
      <c r="GT15" s="222"/>
      <c r="GU15" s="225"/>
      <c r="GV15" s="228"/>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05"/>
      <c r="IC15" s="115"/>
      <c r="ID15" s="115"/>
      <c r="IE15" s="115"/>
      <c r="IF15" s="115"/>
      <c r="IG15" s="115"/>
      <c r="IH15" s="115"/>
      <c r="II15" s="115"/>
      <c r="IJ15" s="115"/>
      <c r="IK15" s="115"/>
      <c r="IL15" s="115"/>
      <c r="IM15" s="115"/>
      <c r="IN15" s="115"/>
      <c r="IO15" s="115"/>
      <c r="IP15" s="115"/>
      <c r="IQ15" s="115"/>
      <c r="IR15" s="115"/>
      <c r="IS15" s="115"/>
      <c r="IT15" s="115"/>
      <c r="IU15" s="115"/>
      <c r="IV15" s="115"/>
      <c r="IW15" s="115"/>
      <c r="IX15" s="115"/>
      <c r="IY15" s="115"/>
      <c r="IZ15" s="115"/>
      <c r="JA15" s="115"/>
      <c r="JB15" s="115"/>
      <c r="JC15" s="115"/>
      <c r="JD15" s="115"/>
      <c r="JE15" s="115"/>
      <c r="JF15" s="115"/>
      <c r="JG15" s="116"/>
      <c r="JH15" s="117"/>
      <c r="JI15" s="222"/>
      <c r="JJ15" s="225"/>
      <c r="JK15" s="228"/>
      <c r="JL15" s="115"/>
      <c r="JM15" s="115"/>
      <c r="JN15" s="115"/>
      <c r="JO15" s="115"/>
      <c r="JP15" s="115"/>
      <c r="JQ15" s="115"/>
      <c r="JR15" s="115"/>
      <c r="JS15" s="115"/>
      <c r="JT15" s="115"/>
      <c r="JU15" s="115"/>
      <c r="JV15" s="115"/>
      <c r="JW15" s="115"/>
      <c r="JX15" s="115"/>
      <c r="JY15" s="115"/>
      <c r="JZ15" s="115"/>
      <c r="KA15" s="115"/>
      <c r="KB15" s="115"/>
      <c r="KC15" s="115"/>
      <c r="KD15" s="115"/>
      <c r="KE15" s="115"/>
      <c r="KF15" s="115"/>
      <c r="KG15" s="115"/>
      <c r="KH15" s="115"/>
      <c r="KI15" s="115"/>
      <c r="KJ15" s="115"/>
      <c r="KK15" s="115"/>
      <c r="KL15" s="115"/>
      <c r="KM15" s="115"/>
      <c r="KN15" s="115"/>
      <c r="KO15" s="115"/>
      <c r="KP15" s="115"/>
      <c r="KQ15" s="105"/>
      <c r="KR15" s="115"/>
      <c r="KS15" s="115"/>
      <c r="KT15" s="115"/>
      <c r="KU15" s="115"/>
      <c r="KV15" s="115"/>
      <c r="KW15" s="115"/>
      <c r="KX15" s="115"/>
      <c r="KY15" s="115"/>
      <c r="KZ15" s="115"/>
      <c r="LA15" s="115"/>
      <c r="LB15" s="115"/>
      <c r="LC15" s="115"/>
      <c r="LD15" s="115"/>
      <c r="LE15" s="115"/>
      <c r="LF15" s="115"/>
      <c r="LG15" s="115"/>
      <c r="LH15" s="115"/>
      <c r="LI15" s="115"/>
      <c r="LJ15" s="115"/>
      <c r="LK15" s="115"/>
      <c r="LL15" s="115"/>
      <c r="LM15" s="115"/>
      <c r="LN15" s="115"/>
      <c r="LO15" s="115"/>
      <c r="LP15" s="115"/>
      <c r="LQ15" s="115"/>
      <c r="LR15" s="115"/>
      <c r="LS15" s="115"/>
      <c r="LT15" s="115"/>
      <c r="LU15" s="115"/>
      <c r="LV15" s="116"/>
      <c r="LW15" s="117"/>
      <c r="LX15" s="222"/>
      <c r="LY15" s="225"/>
      <c r="LZ15" s="228"/>
      <c r="MA15" s="115"/>
      <c r="MB15" s="115"/>
      <c r="MC15" s="115"/>
      <c r="MD15" s="115"/>
      <c r="ME15" s="115"/>
      <c r="MF15" s="115"/>
      <c r="MG15" s="115"/>
      <c r="MH15" s="115"/>
      <c r="MI15" s="115"/>
      <c r="MJ15" s="115"/>
      <c r="MK15" s="115"/>
      <c r="ML15" s="115"/>
      <c r="MM15" s="115"/>
      <c r="MN15" s="115"/>
      <c r="MO15" s="115"/>
      <c r="MP15" s="115"/>
      <c r="MQ15" s="115"/>
      <c r="MR15" s="115"/>
      <c r="MS15" s="115"/>
      <c r="MT15" s="115"/>
      <c r="MU15" s="115"/>
      <c r="MV15" s="115"/>
      <c r="MW15" s="115"/>
      <c r="MX15" s="115"/>
      <c r="MY15" s="115"/>
      <c r="MZ15" s="115"/>
      <c r="NA15" s="115"/>
      <c r="NB15" s="115"/>
      <c r="NC15" s="115"/>
      <c r="ND15" s="115"/>
      <c r="NE15" s="115"/>
      <c r="NF15" s="105"/>
      <c r="NG15" s="115"/>
      <c r="NH15" s="115"/>
      <c r="NI15" s="115"/>
      <c r="NJ15" s="115"/>
      <c r="NK15" s="115"/>
      <c r="NL15" s="115"/>
      <c r="NM15" s="115"/>
      <c r="NN15" s="115"/>
      <c r="NO15" s="115"/>
      <c r="NP15" s="115"/>
      <c r="NQ15" s="115"/>
      <c r="NR15" s="115"/>
      <c r="NS15" s="115"/>
      <c r="NT15" s="115"/>
      <c r="NU15" s="115"/>
      <c r="NV15" s="115"/>
      <c r="NW15" s="115"/>
      <c r="NX15" s="115"/>
      <c r="NY15" s="115"/>
      <c r="NZ15" s="115"/>
      <c r="OA15" s="115"/>
      <c r="OB15" s="115"/>
      <c r="OC15" s="115"/>
      <c r="OD15" s="115"/>
      <c r="OE15" s="115"/>
      <c r="OF15" s="115"/>
      <c r="OG15" s="115"/>
      <c r="OH15" s="115"/>
      <c r="OI15" s="115"/>
      <c r="OJ15" s="115"/>
      <c r="OK15" s="115"/>
      <c r="OL15" s="92"/>
    </row>
    <row r="16" spans="1:402">
      <c r="A16" s="223"/>
      <c r="B16" s="226"/>
      <c r="C16" s="229"/>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0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6"/>
      <c r="BO16" s="117"/>
      <c r="BP16" s="223"/>
      <c r="BQ16" s="226"/>
      <c r="BR16" s="229"/>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0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6"/>
      <c r="ED16" s="118"/>
      <c r="EE16" s="223"/>
      <c r="EF16" s="226"/>
      <c r="EG16" s="229"/>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0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6"/>
      <c r="GS16" s="117"/>
      <c r="GT16" s="223"/>
      <c r="GU16" s="226"/>
      <c r="GV16" s="229"/>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05"/>
      <c r="IC16" s="115"/>
      <c r="ID16" s="115"/>
      <c r="IE16" s="115"/>
      <c r="IF16" s="115"/>
      <c r="IG16" s="115"/>
      <c r="IH16" s="115"/>
      <c r="II16" s="115"/>
      <c r="IJ16" s="115"/>
      <c r="IK16" s="115"/>
      <c r="IL16" s="115"/>
      <c r="IM16" s="115"/>
      <c r="IN16" s="115"/>
      <c r="IO16" s="115"/>
      <c r="IP16" s="115"/>
      <c r="IQ16" s="115"/>
      <c r="IR16" s="115"/>
      <c r="IS16" s="115"/>
      <c r="IT16" s="115"/>
      <c r="IU16" s="115"/>
      <c r="IV16" s="115"/>
      <c r="IW16" s="115"/>
      <c r="IX16" s="115"/>
      <c r="IY16" s="115"/>
      <c r="IZ16" s="115"/>
      <c r="JA16" s="115"/>
      <c r="JB16" s="115"/>
      <c r="JC16" s="115"/>
      <c r="JD16" s="115"/>
      <c r="JE16" s="115"/>
      <c r="JF16" s="115"/>
      <c r="JG16" s="116"/>
      <c r="JH16" s="117"/>
      <c r="JI16" s="223"/>
      <c r="JJ16" s="226"/>
      <c r="JK16" s="229"/>
      <c r="JL16" s="115"/>
      <c r="JM16" s="115"/>
      <c r="JN16" s="115"/>
      <c r="JO16" s="115"/>
      <c r="JP16" s="115"/>
      <c r="JQ16" s="115"/>
      <c r="JR16" s="115"/>
      <c r="JS16" s="115"/>
      <c r="JT16" s="115"/>
      <c r="JU16" s="115"/>
      <c r="JV16" s="115"/>
      <c r="JW16" s="115"/>
      <c r="JX16" s="115"/>
      <c r="JY16" s="115"/>
      <c r="JZ16" s="115"/>
      <c r="KA16" s="115"/>
      <c r="KB16" s="115"/>
      <c r="KC16" s="115"/>
      <c r="KD16" s="115"/>
      <c r="KE16" s="115"/>
      <c r="KF16" s="115"/>
      <c r="KG16" s="115"/>
      <c r="KH16" s="115"/>
      <c r="KI16" s="115"/>
      <c r="KJ16" s="115"/>
      <c r="KK16" s="115"/>
      <c r="KL16" s="115"/>
      <c r="KM16" s="115"/>
      <c r="KN16" s="115"/>
      <c r="KO16" s="115"/>
      <c r="KP16" s="115"/>
      <c r="KQ16" s="105"/>
      <c r="KR16" s="115"/>
      <c r="KS16" s="115"/>
      <c r="KT16" s="115"/>
      <c r="KU16" s="115"/>
      <c r="KV16" s="115"/>
      <c r="KW16" s="115"/>
      <c r="KX16" s="115"/>
      <c r="KY16" s="115"/>
      <c r="KZ16" s="115"/>
      <c r="LA16" s="115"/>
      <c r="LB16" s="115"/>
      <c r="LC16" s="115"/>
      <c r="LD16" s="115"/>
      <c r="LE16" s="115"/>
      <c r="LF16" s="115"/>
      <c r="LG16" s="115"/>
      <c r="LH16" s="115"/>
      <c r="LI16" s="115"/>
      <c r="LJ16" s="115"/>
      <c r="LK16" s="115"/>
      <c r="LL16" s="115"/>
      <c r="LM16" s="115"/>
      <c r="LN16" s="115"/>
      <c r="LO16" s="115"/>
      <c r="LP16" s="115"/>
      <c r="LQ16" s="115"/>
      <c r="LR16" s="115"/>
      <c r="LS16" s="115"/>
      <c r="LT16" s="115"/>
      <c r="LU16" s="115"/>
      <c r="LV16" s="116"/>
      <c r="LW16" s="117"/>
      <c r="LX16" s="223"/>
      <c r="LY16" s="226"/>
      <c r="LZ16" s="229"/>
      <c r="MA16" s="115"/>
      <c r="MB16" s="115"/>
      <c r="MC16" s="115"/>
      <c r="MD16" s="115"/>
      <c r="ME16" s="115"/>
      <c r="MF16" s="115"/>
      <c r="MG16" s="115"/>
      <c r="MH16" s="115"/>
      <c r="MI16" s="115"/>
      <c r="MJ16" s="115"/>
      <c r="MK16" s="115"/>
      <c r="ML16" s="115"/>
      <c r="MM16" s="115"/>
      <c r="MN16" s="115"/>
      <c r="MO16" s="115"/>
      <c r="MP16" s="115"/>
      <c r="MQ16" s="115"/>
      <c r="MR16" s="115"/>
      <c r="MS16" s="115"/>
      <c r="MT16" s="115"/>
      <c r="MU16" s="115"/>
      <c r="MV16" s="115"/>
      <c r="MW16" s="115"/>
      <c r="MX16" s="115"/>
      <c r="MY16" s="115"/>
      <c r="MZ16" s="115"/>
      <c r="NA16" s="115"/>
      <c r="NB16" s="115"/>
      <c r="NC16" s="115"/>
      <c r="ND16" s="115"/>
      <c r="NE16" s="115"/>
      <c r="NF16" s="105"/>
      <c r="NG16" s="115"/>
      <c r="NH16" s="115"/>
      <c r="NI16" s="115"/>
      <c r="NJ16" s="115"/>
      <c r="NK16" s="115"/>
      <c r="NL16" s="115"/>
      <c r="NM16" s="115"/>
      <c r="NN16" s="115"/>
      <c r="NO16" s="115"/>
      <c r="NP16" s="115"/>
      <c r="NQ16" s="115"/>
      <c r="NR16" s="115"/>
      <c r="NS16" s="115"/>
      <c r="NT16" s="115"/>
      <c r="NU16" s="115"/>
      <c r="NV16" s="115"/>
      <c r="NW16" s="115"/>
      <c r="NX16" s="115"/>
      <c r="NY16" s="115"/>
      <c r="NZ16" s="115"/>
      <c r="OA16" s="115"/>
      <c r="OB16" s="115"/>
      <c r="OC16" s="115"/>
      <c r="OD16" s="115"/>
      <c r="OE16" s="115"/>
      <c r="OF16" s="115"/>
      <c r="OG16" s="115"/>
      <c r="OH16" s="115"/>
      <c r="OI16" s="115"/>
      <c r="OJ16" s="115"/>
      <c r="OK16" s="115"/>
      <c r="OL16" s="92"/>
    </row>
    <row r="17" spans="1:402">
      <c r="A17" s="221"/>
      <c r="B17" s="224"/>
      <c r="C17" s="227"/>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0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6"/>
      <c r="BO17" s="117"/>
      <c r="BP17" s="221"/>
      <c r="BQ17" s="224"/>
      <c r="BR17" s="227"/>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0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6"/>
      <c r="ED17" s="118"/>
      <c r="EE17" s="221"/>
      <c r="EF17" s="224"/>
      <c r="EG17" s="227"/>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0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6"/>
      <c r="GS17" s="117"/>
      <c r="GT17" s="221"/>
      <c r="GU17" s="224"/>
      <c r="GV17" s="227"/>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05"/>
      <c r="IC17" s="115"/>
      <c r="ID17" s="115"/>
      <c r="IE17" s="115"/>
      <c r="IF17" s="115"/>
      <c r="IG17" s="115"/>
      <c r="IH17" s="115"/>
      <c r="II17" s="115"/>
      <c r="IJ17" s="115"/>
      <c r="IK17" s="115"/>
      <c r="IL17" s="115"/>
      <c r="IM17" s="115"/>
      <c r="IN17" s="115"/>
      <c r="IO17" s="115"/>
      <c r="IP17" s="115"/>
      <c r="IQ17" s="115"/>
      <c r="IR17" s="115"/>
      <c r="IS17" s="115"/>
      <c r="IT17" s="115"/>
      <c r="IU17" s="115"/>
      <c r="IV17" s="115"/>
      <c r="IW17" s="115"/>
      <c r="IX17" s="115"/>
      <c r="IY17" s="115"/>
      <c r="IZ17" s="115"/>
      <c r="JA17" s="115"/>
      <c r="JB17" s="115"/>
      <c r="JC17" s="115"/>
      <c r="JD17" s="115"/>
      <c r="JE17" s="115"/>
      <c r="JF17" s="115"/>
      <c r="JG17" s="116"/>
      <c r="JH17" s="117"/>
      <c r="JI17" s="221"/>
      <c r="JJ17" s="224"/>
      <c r="JK17" s="227"/>
      <c r="JL17" s="115"/>
      <c r="JM17" s="115"/>
      <c r="JN17" s="115"/>
      <c r="JO17" s="115"/>
      <c r="JP17" s="115"/>
      <c r="JQ17" s="115"/>
      <c r="JR17" s="115"/>
      <c r="JS17" s="115"/>
      <c r="JT17" s="115"/>
      <c r="JU17" s="115"/>
      <c r="JV17" s="115"/>
      <c r="JW17" s="115"/>
      <c r="JX17" s="115"/>
      <c r="JY17" s="115"/>
      <c r="JZ17" s="115"/>
      <c r="KA17" s="115"/>
      <c r="KB17" s="115"/>
      <c r="KC17" s="115"/>
      <c r="KD17" s="115"/>
      <c r="KE17" s="115"/>
      <c r="KF17" s="115"/>
      <c r="KG17" s="115"/>
      <c r="KH17" s="115"/>
      <c r="KI17" s="115"/>
      <c r="KJ17" s="115"/>
      <c r="KK17" s="115"/>
      <c r="KL17" s="115"/>
      <c r="KM17" s="115"/>
      <c r="KN17" s="115"/>
      <c r="KO17" s="115"/>
      <c r="KP17" s="115"/>
      <c r="KQ17" s="105"/>
      <c r="KR17" s="115"/>
      <c r="KS17" s="115"/>
      <c r="KT17" s="115"/>
      <c r="KU17" s="115"/>
      <c r="KV17" s="115"/>
      <c r="KW17" s="115"/>
      <c r="KX17" s="115"/>
      <c r="KY17" s="115"/>
      <c r="KZ17" s="115"/>
      <c r="LA17" s="115"/>
      <c r="LB17" s="115"/>
      <c r="LC17" s="115"/>
      <c r="LD17" s="115"/>
      <c r="LE17" s="115"/>
      <c r="LF17" s="115"/>
      <c r="LG17" s="115"/>
      <c r="LH17" s="115"/>
      <c r="LI17" s="115"/>
      <c r="LJ17" s="115"/>
      <c r="LK17" s="115"/>
      <c r="LL17" s="115"/>
      <c r="LM17" s="115"/>
      <c r="LN17" s="115"/>
      <c r="LO17" s="115"/>
      <c r="LP17" s="115"/>
      <c r="LQ17" s="115"/>
      <c r="LR17" s="115"/>
      <c r="LS17" s="115"/>
      <c r="LT17" s="115"/>
      <c r="LU17" s="115"/>
      <c r="LV17" s="116"/>
      <c r="LW17" s="117"/>
      <c r="LX17" s="221"/>
      <c r="LY17" s="224"/>
      <c r="LZ17" s="227"/>
      <c r="MA17" s="115"/>
      <c r="MB17" s="115"/>
      <c r="MC17" s="115"/>
      <c r="MD17" s="115"/>
      <c r="ME17" s="115"/>
      <c r="MF17" s="115"/>
      <c r="MG17" s="115"/>
      <c r="MH17" s="115"/>
      <c r="MI17" s="115"/>
      <c r="MJ17" s="115"/>
      <c r="MK17" s="115"/>
      <c r="ML17" s="115"/>
      <c r="MM17" s="115"/>
      <c r="MN17" s="115"/>
      <c r="MO17" s="115"/>
      <c r="MP17" s="115"/>
      <c r="MQ17" s="115"/>
      <c r="MR17" s="115"/>
      <c r="MS17" s="115"/>
      <c r="MT17" s="115"/>
      <c r="MU17" s="115"/>
      <c r="MV17" s="115"/>
      <c r="MW17" s="115"/>
      <c r="MX17" s="115"/>
      <c r="MY17" s="115"/>
      <c r="MZ17" s="115"/>
      <c r="NA17" s="115"/>
      <c r="NB17" s="115"/>
      <c r="NC17" s="115"/>
      <c r="ND17" s="115"/>
      <c r="NE17" s="115"/>
      <c r="NF17" s="105"/>
      <c r="NG17" s="115"/>
      <c r="NH17" s="115"/>
      <c r="NI17" s="115"/>
      <c r="NJ17" s="115"/>
      <c r="NK17" s="115"/>
      <c r="NL17" s="115"/>
      <c r="NM17" s="115"/>
      <c r="NN17" s="115"/>
      <c r="NO17" s="115"/>
      <c r="NP17" s="115"/>
      <c r="NQ17" s="115"/>
      <c r="NR17" s="115"/>
      <c r="NS17" s="115"/>
      <c r="NT17" s="115"/>
      <c r="NU17" s="115"/>
      <c r="NV17" s="115"/>
      <c r="NW17" s="115"/>
      <c r="NX17" s="115"/>
      <c r="NY17" s="115"/>
      <c r="NZ17" s="115"/>
      <c r="OA17" s="115"/>
      <c r="OB17" s="115"/>
      <c r="OC17" s="115"/>
      <c r="OD17" s="115"/>
      <c r="OE17" s="115"/>
      <c r="OF17" s="115"/>
      <c r="OG17" s="115"/>
      <c r="OH17" s="115"/>
      <c r="OI17" s="115"/>
      <c r="OJ17" s="115"/>
      <c r="OK17" s="115"/>
      <c r="OL17" s="92"/>
    </row>
    <row r="18" spans="1:402">
      <c r="A18" s="222"/>
      <c r="B18" s="225"/>
      <c r="C18" s="228"/>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0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6"/>
      <c r="BO18" s="117"/>
      <c r="BP18" s="222"/>
      <c r="BQ18" s="225"/>
      <c r="BR18" s="228"/>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0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6"/>
      <c r="ED18" s="118"/>
      <c r="EE18" s="222"/>
      <c r="EF18" s="225"/>
      <c r="EG18" s="228"/>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0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6"/>
      <c r="GS18" s="117"/>
      <c r="GT18" s="222"/>
      <c r="GU18" s="225"/>
      <c r="GV18" s="228"/>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05"/>
      <c r="IC18" s="115"/>
      <c r="ID18" s="115"/>
      <c r="IE18" s="115"/>
      <c r="IF18" s="115"/>
      <c r="IG18" s="115"/>
      <c r="IH18" s="115"/>
      <c r="II18" s="115"/>
      <c r="IJ18" s="115"/>
      <c r="IK18" s="115"/>
      <c r="IL18" s="115"/>
      <c r="IM18" s="115"/>
      <c r="IN18" s="115"/>
      <c r="IO18" s="115"/>
      <c r="IP18" s="115"/>
      <c r="IQ18" s="115"/>
      <c r="IR18" s="115"/>
      <c r="IS18" s="115"/>
      <c r="IT18" s="115"/>
      <c r="IU18" s="115"/>
      <c r="IV18" s="115"/>
      <c r="IW18" s="115"/>
      <c r="IX18" s="115"/>
      <c r="IY18" s="115"/>
      <c r="IZ18" s="115"/>
      <c r="JA18" s="115"/>
      <c r="JB18" s="115"/>
      <c r="JC18" s="115"/>
      <c r="JD18" s="115"/>
      <c r="JE18" s="115"/>
      <c r="JF18" s="115"/>
      <c r="JG18" s="116"/>
      <c r="JH18" s="117"/>
      <c r="JI18" s="222"/>
      <c r="JJ18" s="225"/>
      <c r="JK18" s="228"/>
      <c r="JL18" s="115"/>
      <c r="JM18" s="115"/>
      <c r="JN18" s="115"/>
      <c r="JO18" s="115"/>
      <c r="JP18" s="115"/>
      <c r="JQ18" s="115"/>
      <c r="JR18" s="115"/>
      <c r="JS18" s="115"/>
      <c r="JT18" s="115"/>
      <c r="JU18" s="115"/>
      <c r="JV18" s="115"/>
      <c r="JW18" s="115"/>
      <c r="JX18" s="115"/>
      <c r="JY18" s="115"/>
      <c r="JZ18" s="115"/>
      <c r="KA18" s="115"/>
      <c r="KB18" s="115"/>
      <c r="KC18" s="115"/>
      <c r="KD18" s="115"/>
      <c r="KE18" s="115"/>
      <c r="KF18" s="115"/>
      <c r="KG18" s="115"/>
      <c r="KH18" s="115"/>
      <c r="KI18" s="115"/>
      <c r="KJ18" s="115"/>
      <c r="KK18" s="115"/>
      <c r="KL18" s="115"/>
      <c r="KM18" s="115"/>
      <c r="KN18" s="115"/>
      <c r="KO18" s="115"/>
      <c r="KP18" s="115"/>
      <c r="KQ18" s="105"/>
      <c r="KR18" s="115"/>
      <c r="KS18" s="115"/>
      <c r="KT18" s="115"/>
      <c r="KU18" s="115"/>
      <c r="KV18" s="115"/>
      <c r="KW18" s="115"/>
      <c r="KX18" s="115"/>
      <c r="KY18" s="115"/>
      <c r="KZ18" s="115"/>
      <c r="LA18" s="115"/>
      <c r="LB18" s="115"/>
      <c r="LC18" s="115"/>
      <c r="LD18" s="115"/>
      <c r="LE18" s="115"/>
      <c r="LF18" s="115"/>
      <c r="LG18" s="115"/>
      <c r="LH18" s="115"/>
      <c r="LI18" s="115"/>
      <c r="LJ18" s="115"/>
      <c r="LK18" s="115"/>
      <c r="LL18" s="115"/>
      <c r="LM18" s="115"/>
      <c r="LN18" s="115"/>
      <c r="LO18" s="115"/>
      <c r="LP18" s="115"/>
      <c r="LQ18" s="115"/>
      <c r="LR18" s="115"/>
      <c r="LS18" s="115"/>
      <c r="LT18" s="115"/>
      <c r="LU18" s="115"/>
      <c r="LV18" s="116"/>
      <c r="LW18" s="117"/>
      <c r="LX18" s="222"/>
      <c r="LY18" s="225"/>
      <c r="LZ18" s="228"/>
      <c r="MA18" s="115"/>
      <c r="MB18" s="115"/>
      <c r="MC18" s="115"/>
      <c r="MD18" s="115"/>
      <c r="ME18" s="115"/>
      <c r="MF18" s="115"/>
      <c r="MG18" s="115"/>
      <c r="MH18" s="115"/>
      <c r="MI18" s="115"/>
      <c r="MJ18" s="115"/>
      <c r="MK18" s="115"/>
      <c r="ML18" s="115"/>
      <c r="MM18" s="115"/>
      <c r="MN18" s="115"/>
      <c r="MO18" s="115"/>
      <c r="MP18" s="115"/>
      <c r="MQ18" s="115"/>
      <c r="MR18" s="115"/>
      <c r="MS18" s="115"/>
      <c r="MT18" s="115"/>
      <c r="MU18" s="115"/>
      <c r="MV18" s="115"/>
      <c r="MW18" s="115"/>
      <c r="MX18" s="115"/>
      <c r="MY18" s="115"/>
      <c r="MZ18" s="115"/>
      <c r="NA18" s="115"/>
      <c r="NB18" s="115"/>
      <c r="NC18" s="115"/>
      <c r="ND18" s="115"/>
      <c r="NE18" s="115"/>
      <c r="NF18" s="105"/>
      <c r="NG18" s="115"/>
      <c r="NH18" s="115"/>
      <c r="NI18" s="115"/>
      <c r="NJ18" s="115"/>
      <c r="NK18" s="115"/>
      <c r="NL18" s="115"/>
      <c r="NM18" s="115"/>
      <c r="NN18" s="115"/>
      <c r="NO18" s="115"/>
      <c r="NP18" s="115"/>
      <c r="NQ18" s="115"/>
      <c r="NR18" s="115"/>
      <c r="NS18" s="115"/>
      <c r="NT18" s="115"/>
      <c r="NU18" s="115"/>
      <c r="NV18" s="115"/>
      <c r="NW18" s="115"/>
      <c r="NX18" s="115"/>
      <c r="NY18" s="115"/>
      <c r="NZ18" s="115"/>
      <c r="OA18" s="115"/>
      <c r="OB18" s="115"/>
      <c r="OC18" s="115"/>
      <c r="OD18" s="115"/>
      <c r="OE18" s="115"/>
      <c r="OF18" s="115"/>
      <c r="OG18" s="115"/>
      <c r="OH18" s="115"/>
      <c r="OI18" s="115"/>
      <c r="OJ18" s="115"/>
      <c r="OK18" s="115"/>
      <c r="OL18" s="92"/>
    </row>
    <row r="19" spans="1:402">
      <c r="A19" s="223"/>
      <c r="B19" s="226"/>
      <c r="C19" s="22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0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6"/>
      <c r="BO19" s="117"/>
      <c r="BP19" s="223"/>
      <c r="BQ19" s="226"/>
      <c r="BR19" s="229"/>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0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6"/>
      <c r="ED19" s="118"/>
      <c r="EE19" s="223"/>
      <c r="EF19" s="226"/>
      <c r="EG19" s="229"/>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0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6"/>
      <c r="GS19" s="117"/>
      <c r="GT19" s="223"/>
      <c r="GU19" s="226"/>
      <c r="GV19" s="229"/>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05"/>
      <c r="IC19" s="115"/>
      <c r="ID19" s="115"/>
      <c r="IE19" s="115"/>
      <c r="IF19" s="115"/>
      <c r="IG19" s="115"/>
      <c r="IH19" s="115"/>
      <c r="II19" s="115"/>
      <c r="IJ19" s="115"/>
      <c r="IK19" s="115"/>
      <c r="IL19" s="115"/>
      <c r="IM19" s="115"/>
      <c r="IN19" s="115"/>
      <c r="IO19" s="115"/>
      <c r="IP19" s="115"/>
      <c r="IQ19" s="115"/>
      <c r="IR19" s="115"/>
      <c r="IS19" s="115"/>
      <c r="IT19" s="115"/>
      <c r="IU19" s="115"/>
      <c r="IV19" s="115"/>
      <c r="IW19" s="115"/>
      <c r="IX19" s="115"/>
      <c r="IY19" s="115"/>
      <c r="IZ19" s="115"/>
      <c r="JA19" s="115"/>
      <c r="JB19" s="115"/>
      <c r="JC19" s="115"/>
      <c r="JD19" s="115"/>
      <c r="JE19" s="115"/>
      <c r="JF19" s="115"/>
      <c r="JG19" s="116"/>
      <c r="JH19" s="117"/>
      <c r="JI19" s="223"/>
      <c r="JJ19" s="226"/>
      <c r="JK19" s="229"/>
      <c r="JL19" s="115"/>
      <c r="JM19" s="115"/>
      <c r="JN19" s="115"/>
      <c r="JO19" s="115"/>
      <c r="JP19" s="115"/>
      <c r="JQ19" s="115"/>
      <c r="JR19" s="115"/>
      <c r="JS19" s="115"/>
      <c r="JT19" s="115"/>
      <c r="JU19" s="115"/>
      <c r="JV19" s="115"/>
      <c r="JW19" s="115"/>
      <c r="JX19" s="115"/>
      <c r="JY19" s="115"/>
      <c r="JZ19" s="115"/>
      <c r="KA19" s="115"/>
      <c r="KB19" s="115"/>
      <c r="KC19" s="115"/>
      <c r="KD19" s="115"/>
      <c r="KE19" s="115"/>
      <c r="KF19" s="115"/>
      <c r="KG19" s="115"/>
      <c r="KH19" s="115"/>
      <c r="KI19" s="115"/>
      <c r="KJ19" s="115"/>
      <c r="KK19" s="115"/>
      <c r="KL19" s="115"/>
      <c r="KM19" s="115"/>
      <c r="KN19" s="115"/>
      <c r="KO19" s="115"/>
      <c r="KP19" s="115"/>
      <c r="KQ19" s="105"/>
      <c r="KR19" s="115"/>
      <c r="KS19" s="115"/>
      <c r="KT19" s="115"/>
      <c r="KU19" s="115"/>
      <c r="KV19" s="115"/>
      <c r="KW19" s="115"/>
      <c r="KX19" s="115"/>
      <c r="KY19" s="115"/>
      <c r="KZ19" s="115"/>
      <c r="LA19" s="115"/>
      <c r="LB19" s="115"/>
      <c r="LC19" s="115"/>
      <c r="LD19" s="115"/>
      <c r="LE19" s="115"/>
      <c r="LF19" s="115"/>
      <c r="LG19" s="115"/>
      <c r="LH19" s="115"/>
      <c r="LI19" s="115"/>
      <c r="LJ19" s="115"/>
      <c r="LK19" s="115"/>
      <c r="LL19" s="115"/>
      <c r="LM19" s="115"/>
      <c r="LN19" s="115"/>
      <c r="LO19" s="115"/>
      <c r="LP19" s="115"/>
      <c r="LQ19" s="115"/>
      <c r="LR19" s="115"/>
      <c r="LS19" s="115"/>
      <c r="LT19" s="115"/>
      <c r="LU19" s="115"/>
      <c r="LV19" s="116"/>
      <c r="LW19" s="117"/>
      <c r="LX19" s="223"/>
      <c r="LY19" s="226"/>
      <c r="LZ19" s="229"/>
      <c r="MA19" s="115"/>
      <c r="MB19" s="115"/>
      <c r="MC19" s="115"/>
      <c r="MD19" s="115"/>
      <c r="ME19" s="115"/>
      <c r="MF19" s="115"/>
      <c r="MG19" s="115"/>
      <c r="MH19" s="115"/>
      <c r="MI19" s="115"/>
      <c r="MJ19" s="115"/>
      <c r="MK19" s="115"/>
      <c r="ML19" s="115"/>
      <c r="MM19" s="115"/>
      <c r="MN19" s="115"/>
      <c r="MO19" s="115"/>
      <c r="MP19" s="115"/>
      <c r="MQ19" s="115"/>
      <c r="MR19" s="115"/>
      <c r="MS19" s="115"/>
      <c r="MT19" s="115"/>
      <c r="MU19" s="115"/>
      <c r="MV19" s="115"/>
      <c r="MW19" s="115"/>
      <c r="MX19" s="115"/>
      <c r="MY19" s="115"/>
      <c r="MZ19" s="115"/>
      <c r="NA19" s="115"/>
      <c r="NB19" s="115"/>
      <c r="NC19" s="115"/>
      <c r="ND19" s="115"/>
      <c r="NE19" s="115"/>
      <c r="NF19" s="105"/>
      <c r="NG19" s="115"/>
      <c r="NH19" s="115"/>
      <c r="NI19" s="115"/>
      <c r="NJ19" s="115"/>
      <c r="NK19" s="115"/>
      <c r="NL19" s="115"/>
      <c r="NM19" s="115"/>
      <c r="NN19" s="115"/>
      <c r="NO19" s="115"/>
      <c r="NP19" s="115"/>
      <c r="NQ19" s="115"/>
      <c r="NR19" s="115"/>
      <c r="NS19" s="115"/>
      <c r="NT19" s="115"/>
      <c r="NU19" s="115"/>
      <c r="NV19" s="115"/>
      <c r="NW19" s="115"/>
      <c r="NX19" s="115"/>
      <c r="NY19" s="115"/>
      <c r="NZ19" s="115"/>
      <c r="OA19" s="115"/>
      <c r="OB19" s="115"/>
      <c r="OC19" s="115"/>
      <c r="OD19" s="115"/>
      <c r="OE19" s="115"/>
      <c r="OF19" s="115"/>
      <c r="OG19" s="115"/>
      <c r="OH19" s="115"/>
      <c r="OI19" s="115"/>
      <c r="OJ19" s="115"/>
      <c r="OK19" s="115"/>
      <c r="OL19" s="92"/>
    </row>
    <row r="20" spans="1:402">
      <c r="A20" s="221"/>
      <c r="B20" s="224"/>
      <c r="C20" s="227"/>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0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6"/>
      <c r="BO20" s="117"/>
      <c r="BP20" s="221"/>
      <c r="BQ20" s="224"/>
      <c r="BR20" s="227"/>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0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6"/>
      <c r="ED20" s="118"/>
      <c r="EE20" s="221"/>
      <c r="EF20" s="224"/>
      <c r="EG20" s="227"/>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0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6"/>
      <c r="GS20" s="117"/>
      <c r="GT20" s="221"/>
      <c r="GU20" s="224"/>
      <c r="GV20" s="227"/>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05"/>
      <c r="IC20" s="115"/>
      <c r="ID20" s="115"/>
      <c r="IE20" s="115"/>
      <c r="IF20" s="115"/>
      <c r="IG20" s="115"/>
      <c r="IH20" s="115"/>
      <c r="II20" s="115"/>
      <c r="IJ20" s="115"/>
      <c r="IK20" s="115"/>
      <c r="IL20" s="115"/>
      <c r="IM20" s="115"/>
      <c r="IN20" s="115"/>
      <c r="IO20" s="115"/>
      <c r="IP20" s="115"/>
      <c r="IQ20" s="115"/>
      <c r="IR20" s="115"/>
      <c r="IS20" s="115"/>
      <c r="IT20" s="115"/>
      <c r="IU20" s="115"/>
      <c r="IV20" s="115"/>
      <c r="IW20" s="115"/>
      <c r="IX20" s="115"/>
      <c r="IY20" s="115"/>
      <c r="IZ20" s="115"/>
      <c r="JA20" s="115"/>
      <c r="JB20" s="115"/>
      <c r="JC20" s="115"/>
      <c r="JD20" s="115"/>
      <c r="JE20" s="115"/>
      <c r="JF20" s="115"/>
      <c r="JG20" s="116"/>
      <c r="JH20" s="117"/>
      <c r="JI20" s="221"/>
      <c r="JJ20" s="224"/>
      <c r="JK20" s="227"/>
      <c r="JL20" s="115"/>
      <c r="JM20" s="115"/>
      <c r="JN20" s="115"/>
      <c r="JO20" s="115"/>
      <c r="JP20" s="115"/>
      <c r="JQ20" s="115"/>
      <c r="JR20" s="115"/>
      <c r="JS20" s="115"/>
      <c r="JT20" s="115"/>
      <c r="JU20" s="115"/>
      <c r="JV20" s="115"/>
      <c r="JW20" s="115"/>
      <c r="JX20" s="115"/>
      <c r="JY20" s="115"/>
      <c r="JZ20" s="115"/>
      <c r="KA20" s="115"/>
      <c r="KB20" s="115"/>
      <c r="KC20" s="115"/>
      <c r="KD20" s="115"/>
      <c r="KE20" s="115"/>
      <c r="KF20" s="115"/>
      <c r="KG20" s="115"/>
      <c r="KH20" s="115"/>
      <c r="KI20" s="115"/>
      <c r="KJ20" s="115"/>
      <c r="KK20" s="115"/>
      <c r="KL20" s="115"/>
      <c r="KM20" s="115"/>
      <c r="KN20" s="115"/>
      <c r="KO20" s="115"/>
      <c r="KP20" s="115"/>
      <c r="KQ20" s="105"/>
      <c r="KR20" s="115"/>
      <c r="KS20" s="115"/>
      <c r="KT20" s="115"/>
      <c r="KU20" s="115"/>
      <c r="KV20" s="115"/>
      <c r="KW20" s="115"/>
      <c r="KX20" s="115"/>
      <c r="KY20" s="115"/>
      <c r="KZ20" s="115"/>
      <c r="LA20" s="115"/>
      <c r="LB20" s="115"/>
      <c r="LC20" s="115"/>
      <c r="LD20" s="115"/>
      <c r="LE20" s="115"/>
      <c r="LF20" s="115"/>
      <c r="LG20" s="115"/>
      <c r="LH20" s="115"/>
      <c r="LI20" s="115"/>
      <c r="LJ20" s="115"/>
      <c r="LK20" s="115"/>
      <c r="LL20" s="115"/>
      <c r="LM20" s="115"/>
      <c r="LN20" s="115"/>
      <c r="LO20" s="115"/>
      <c r="LP20" s="115"/>
      <c r="LQ20" s="115"/>
      <c r="LR20" s="115"/>
      <c r="LS20" s="115"/>
      <c r="LT20" s="115"/>
      <c r="LU20" s="115"/>
      <c r="LV20" s="116"/>
      <c r="LW20" s="117"/>
      <c r="LX20" s="221"/>
      <c r="LY20" s="224"/>
      <c r="LZ20" s="227"/>
      <c r="MA20" s="115"/>
      <c r="MB20" s="115"/>
      <c r="MC20" s="115"/>
      <c r="MD20" s="115"/>
      <c r="ME20" s="115"/>
      <c r="MF20" s="115"/>
      <c r="MG20" s="115"/>
      <c r="MH20" s="115"/>
      <c r="MI20" s="115"/>
      <c r="MJ20" s="115"/>
      <c r="MK20" s="115"/>
      <c r="ML20" s="115"/>
      <c r="MM20" s="115"/>
      <c r="MN20" s="115"/>
      <c r="MO20" s="115"/>
      <c r="MP20" s="115"/>
      <c r="MQ20" s="115"/>
      <c r="MR20" s="115"/>
      <c r="MS20" s="115"/>
      <c r="MT20" s="115"/>
      <c r="MU20" s="115"/>
      <c r="MV20" s="115"/>
      <c r="MW20" s="115"/>
      <c r="MX20" s="115"/>
      <c r="MY20" s="115"/>
      <c r="MZ20" s="115"/>
      <c r="NA20" s="115"/>
      <c r="NB20" s="115"/>
      <c r="NC20" s="115"/>
      <c r="ND20" s="115"/>
      <c r="NE20" s="115"/>
      <c r="NF20" s="105"/>
      <c r="NG20" s="115"/>
      <c r="NH20" s="115"/>
      <c r="NI20" s="115"/>
      <c r="NJ20" s="115"/>
      <c r="NK20" s="115"/>
      <c r="NL20" s="115"/>
      <c r="NM20" s="115"/>
      <c r="NN20" s="115"/>
      <c r="NO20" s="115"/>
      <c r="NP20" s="115"/>
      <c r="NQ20" s="115"/>
      <c r="NR20" s="115"/>
      <c r="NS20" s="115"/>
      <c r="NT20" s="115"/>
      <c r="NU20" s="115"/>
      <c r="NV20" s="115"/>
      <c r="NW20" s="115"/>
      <c r="NX20" s="115"/>
      <c r="NY20" s="115"/>
      <c r="NZ20" s="115"/>
      <c r="OA20" s="115"/>
      <c r="OB20" s="115"/>
      <c r="OC20" s="115"/>
      <c r="OD20" s="115"/>
      <c r="OE20" s="115"/>
      <c r="OF20" s="115"/>
      <c r="OG20" s="115"/>
      <c r="OH20" s="115"/>
      <c r="OI20" s="115"/>
      <c r="OJ20" s="115"/>
      <c r="OK20" s="115"/>
      <c r="OL20" s="92"/>
    </row>
    <row r="21" spans="1:402">
      <c r="A21" s="222"/>
      <c r="B21" s="225"/>
      <c r="C21" s="228"/>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0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6"/>
      <c r="BO21" s="117"/>
      <c r="BP21" s="222"/>
      <c r="BQ21" s="225"/>
      <c r="BR21" s="228"/>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0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6"/>
      <c r="ED21" s="118"/>
      <c r="EE21" s="222"/>
      <c r="EF21" s="225"/>
      <c r="EG21" s="228"/>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0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6"/>
      <c r="GS21" s="117"/>
      <c r="GT21" s="222"/>
      <c r="GU21" s="225"/>
      <c r="GV21" s="228"/>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05"/>
      <c r="IC21" s="115"/>
      <c r="ID21" s="115"/>
      <c r="IE21" s="115"/>
      <c r="IF21" s="115"/>
      <c r="IG21" s="115"/>
      <c r="IH21" s="115"/>
      <c r="II21" s="115"/>
      <c r="IJ21" s="115"/>
      <c r="IK21" s="115"/>
      <c r="IL21" s="115"/>
      <c r="IM21" s="115"/>
      <c r="IN21" s="115"/>
      <c r="IO21" s="115"/>
      <c r="IP21" s="115"/>
      <c r="IQ21" s="115"/>
      <c r="IR21" s="115"/>
      <c r="IS21" s="115"/>
      <c r="IT21" s="115"/>
      <c r="IU21" s="115"/>
      <c r="IV21" s="115"/>
      <c r="IW21" s="115"/>
      <c r="IX21" s="115"/>
      <c r="IY21" s="115"/>
      <c r="IZ21" s="115"/>
      <c r="JA21" s="115"/>
      <c r="JB21" s="115"/>
      <c r="JC21" s="115"/>
      <c r="JD21" s="115"/>
      <c r="JE21" s="115"/>
      <c r="JF21" s="115"/>
      <c r="JG21" s="116"/>
      <c r="JH21" s="117"/>
      <c r="JI21" s="222"/>
      <c r="JJ21" s="225"/>
      <c r="JK21" s="228"/>
      <c r="JL21" s="115"/>
      <c r="JM21" s="115"/>
      <c r="JN21" s="115"/>
      <c r="JO21" s="115"/>
      <c r="JP21" s="115"/>
      <c r="JQ21" s="115"/>
      <c r="JR21" s="115"/>
      <c r="JS21" s="115"/>
      <c r="JT21" s="115"/>
      <c r="JU21" s="115"/>
      <c r="JV21" s="115"/>
      <c r="JW21" s="115"/>
      <c r="JX21" s="115"/>
      <c r="JY21" s="115"/>
      <c r="JZ21" s="115"/>
      <c r="KA21" s="115"/>
      <c r="KB21" s="115"/>
      <c r="KC21" s="115"/>
      <c r="KD21" s="115"/>
      <c r="KE21" s="115"/>
      <c r="KF21" s="115"/>
      <c r="KG21" s="115"/>
      <c r="KH21" s="115"/>
      <c r="KI21" s="115"/>
      <c r="KJ21" s="115"/>
      <c r="KK21" s="115"/>
      <c r="KL21" s="115"/>
      <c r="KM21" s="115"/>
      <c r="KN21" s="115"/>
      <c r="KO21" s="115"/>
      <c r="KP21" s="115"/>
      <c r="KQ21" s="105"/>
      <c r="KR21" s="115"/>
      <c r="KS21" s="115"/>
      <c r="KT21" s="115"/>
      <c r="KU21" s="115"/>
      <c r="KV21" s="115"/>
      <c r="KW21" s="115"/>
      <c r="KX21" s="115"/>
      <c r="KY21" s="115"/>
      <c r="KZ21" s="115"/>
      <c r="LA21" s="115"/>
      <c r="LB21" s="115"/>
      <c r="LC21" s="115"/>
      <c r="LD21" s="115"/>
      <c r="LE21" s="115"/>
      <c r="LF21" s="115"/>
      <c r="LG21" s="115"/>
      <c r="LH21" s="115"/>
      <c r="LI21" s="115"/>
      <c r="LJ21" s="115"/>
      <c r="LK21" s="115"/>
      <c r="LL21" s="115"/>
      <c r="LM21" s="115"/>
      <c r="LN21" s="115"/>
      <c r="LO21" s="115"/>
      <c r="LP21" s="115"/>
      <c r="LQ21" s="115"/>
      <c r="LR21" s="115"/>
      <c r="LS21" s="115"/>
      <c r="LT21" s="115"/>
      <c r="LU21" s="115"/>
      <c r="LV21" s="116"/>
      <c r="LW21" s="117"/>
      <c r="LX21" s="222"/>
      <c r="LY21" s="225"/>
      <c r="LZ21" s="228"/>
      <c r="MA21" s="115"/>
      <c r="MB21" s="115"/>
      <c r="MC21" s="115"/>
      <c r="MD21" s="115"/>
      <c r="ME21" s="115"/>
      <c r="MF21" s="115"/>
      <c r="MG21" s="115"/>
      <c r="MH21" s="115"/>
      <c r="MI21" s="115"/>
      <c r="MJ21" s="115"/>
      <c r="MK21" s="115"/>
      <c r="ML21" s="115"/>
      <c r="MM21" s="115"/>
      <c r="MN21" s="115"/>
      <c r="MO21" s="115"/>
      <c r="MP21" s="115"/>
      <c r="MQ21" s="115"/>
      <c r="MR21" s="115"/>
      <c r="MS21" s="115"/>
      <c r="MT21" s="115"/>
      <c r="MU21" s="115"/>
      <c r="MV21" s="115"/>
      <c r="MW21" s="115"/>
      <c r="MX21" s="115"/>
      <c r="MY21" s="115"/>
      <c r="MZ21" s="115"/>
      <c r="NA21" s="115"/>
      <c r="NB21" s="115"/>
      <c r="NC21" s="115"/>
      <c r="ND21" s="115"/>
      <c r="NE21" s="115"/>
      <c r="NF21" s="105"/>
      <c r="NG21" s="115"/>
      <c r="NH21" s="115"/>
      <c r="NI21" s="115"/>
      <c r="NJ21" s="115"/>
      <c r="NK21" s="115"/>
      <c r="NL21" s="115"/>
      <c r="NM21" s="115"/>
      <c r="NN21" s="115"/>
      <c r="NO21" s="115"/>
      <c r="NP21" s="115"/>
      <c r="NQ21" s="115"/>
      <c r="NR21" s="115"/>
      <c r="NS21" s="115"/>
      <c r="NT21" s="115"/>
      <c r="NU21" s="115"/>
      <c r="NV21" s="115"/>
      <c r="NW21" s="115"/>
      <c r="NX21" s="115"/>
      <c r="NY21" s="115"/>
      <c r="NZ21" s="115"/>
      <c r="OA21" s="115"/>
      <c r="OB21" s="115"/>
      <c r="OC21" s="115"/>
      <c r="OD21" s="115"/>
      <c r="OE21" s="115"/>
      <c r="OF21" s="115"/>
      <c r="OG21" s="115"/>
      <c r="OH21" s="115"/>
      <c r="OI21" s="115"/>
      <c r="OJ21" s="115"/>
      <c r="OK21" s="115"/>
      <c r="OL21" s="92"/>
    </row>
    <row r="22" spans="1:402">
      <c r="A22" s="223"/>
      <c r="B22" s="226"/>
      <c r="C22" s="229"/>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0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6"/>
      <c r="BO22" s="117"/>
      <c r="BP22" s="223"/>
      <c r="BQ22" s="226"/>
      <c r="BR22" s="229"/>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0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6"/>
      <c r="ED22" s="118"/>
      <c r="EE22" s="223"/>
      <c r="EF22" s="226"/>
      <c r="EG22" s="229"/>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0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6"/>
      <c r="GS22" s="117"/>
      <c r="GT22" s="223"/>
      <c r="GU22" s="226"/>
      <c r="GV22" s="229"/>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05"/>
      <c r="IC22" s="115"/>
      <c r="ID22" s="115"/>
      <c r="IE22" s="115"/>
      <c r="IF22" s="115"/>
      <c r="IG22" s="115"/>
      <c r="IH22" s="115"/>
      <c r="II22" s="115"/>
      <c r="IJ22" s="115"/>
      <c r="IK22" s="115"/>
      <c r="IL22" s="115"/>
      <c r="IM22" s="115"/>
      <c r="IN22" s="115"/>
      <c r="IO22" s="115"/>
      <c r="IP22" s="115"/>
      <c r="IQ22" s="115"/>
      <c r="IR22" s="115"/>
      <c r="IS22" s="115"/>
      <c r="IT22" s="115"/>
      <c r="IU22" s="115"/>
      <c r="IV22" s="115"/>
      <c r="IW22" s="115"/>
      <c r="IX22" s="115"/>
      <c r="IY22" s="115"/>
      <c r="IZ22" s="115"/>
      <c r="JA22" s="115"/>
      <c r="JB22" s="115"/>
      <c r="JC22" s="115"/>
      <c r="JD22" s="115"/>
      <c r="JE22" s="115"/>
      <c r="JF22" s="115"/>
      <c r="JG22" s="116"/>
      <c r="JH22" s="117"/>
      <c r="JI22" s="223"/>
      <c r="JJ22" s="226"/>
      <c r="JK22" s="229"/>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0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6"/>
      <c r="LW22" s="117"/>
      <c r="LX22" s="223"/>
      <c r="LY22" s="226"/>
      <c r="LZ22" s="229"/>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05"/>
      <c r="NG22" s="115"/>
      <c r="NH22" s="115"/>
      <c r="NI22" s="115"/>
      <c r="NJ22" s="115"/>
      <c r="NK22" s="115"/>
      <c r="NL22" s="115"/>
      <c r="NM22" s="115"/>
      <c r="NN22" s="115"/>
      <c r="NO22" s="115"/>
      <c r="NP22" s="115"/>
      <c r="NQ22" s="115"/>
      <c r="NR22" s="115"/>
      <c r="NS22" s="115"/>
      <c r="NT22" s="115"/>
      <c r="NU22" s="115"/>
      <c r="NV22" s="115"/>
      <c r="NW22" s="115"/>
      <c r="NX22" s="115"/>
      <c r="NY22" s="115"/>
      <c r="NZ22" s="115"/>
      <c r="OA22" s="115"/>
      <c r="OB22" s="115"/>
      <c r="OC22" s="115"/>
      <c r="OD22" s="115"/>
      <c r="OE22" s="115"/>
      <c r="OF22" s="115"/>
      <c r="OG22" s="115"/>
      <c r="OH22" s="115"/>
      <c r="OI22" s="115"/>
      <c r="OJ22" s="115"/>
      <c r="OK22" s="115"/>
      <c r="OL22" s="92"/>
    </row>
    <row r="23" spans="1:402">
      <c r="A23" s="221"/>
      <c r="B23" s="224"/>
      <c r="C23" s="227"/>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0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6"/>
      <c r="BO23" s="117"/>
      <c r="BP23" s="221"/>
      <c r="BQ23" s="224"/>
      <c r="BR23" s="227"/>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0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6"/>
      <c r="ED23" s="118"/>
      <c r="EE23" s="221"/>
      <c r="EF23" s="224"/>
      <c r="EG23" s="227"/>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0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6"/>
      <c r="GS23" s="117"/>
      <c r="GT23" s="221"/>
      <c r="GU23" s="224"/>
      <c r="GV23" s="227"/>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0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6"/>
      <c r="JH23" s="117"/>
      <c r="JI23" s="221"/>
      <c r="JJ23" s="224"/>
      <c r="JK23" s="227"/>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0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6"/>
      <c r="LW23" s="117"/>
      <c r="LX23" s="221"/>
      <c r="LY23" s="224"/>
      <c r="LZ23" s="227"/>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0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92"/>
    </row>
    <row r="24" spans="1:402">
      <c r="A24" s="222"/>
      <c r="B24" s="225"/>
      <c r="C24" s="228"/>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0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6"/>
      <c r="BO24" s="117"/>
      <c r="BP24" s="222"/>
      <c r="BQ24" s="225"/>
      <c r="BR24" s="228"/>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0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6"/>
      <c r="ED24" s="118"/>
      <c r="EE24" s="222"/>
      <c r="EF24" s="225"/>
      <c r="EG24" s="228"/>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0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6"/>
      <c r="GS24" s="117"/>
      <c r="GT24" s="222"/>
      <c r="GU24" s="225"/>
      <c r="GV24" s="228"/>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05"/>
      <c r="IC24" s="115"/>
      <c r="ID24" s="115"/>
      <c r="IE24" s="115"/>
      <c r="IF24" s="115"/>
      <c r="IG24" s="115"/>
      <c r="IH24" s="115"/>
      <c r="II24" s="115"/>
      <c r="IJ24" s="115"/>
      <c r="IK24" s="115"/>
      <c r="IL24" s="115"/>
      <c r="IM24" s="115"/>
      <c r="IN24" s="115"/>
      <c r="IO24" s="115"/>
      <c r="IP24" s="115"/>
      <c r="IQ24" s="115"/>
      <c r="IR24" s="115"/>
      <c r="IS24" s="115"/>
      <c r="IT24" s="115"/>
      <c r="IU24" s="115"/>
      <c r="IV24" s="115"/>
      <c r="IW24" s="115"/>
      <c r="IX24" s="115"/>
      <c r="IY24" s="115"/>
      <c r="IZ24" s="115"/>
      <c r="JA24" s="115"/>
      <c r="JB24" s="115"/>
      <c r="JC24" s="115"/>
      <c r="JD24" s="115"/>
      <c r="JE24" s="115"/>
      <c r="JF24" s="115"/>
      <c r="JG24" s="116"/>
      <c r="JH24" s="117"/>
      <c r="JI24" s="222"/>
      <c r="JJ24" s="225"/>
      <c r="JK24" s="228"/>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0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6"/>
      <c r="LW24" s="117"/>
      <c r="LX24" s="222"/>
      <c r="LY24" s="225"/>
      <c r="LZ24" s="228"/>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05"/>
      <c r="NG24" s="115"/>
      <c r="NH24" s="115"/>
      <c r="NI24" s="115"/>
      <c r="NJ24" s="115"/>
      <c r="NK24" s="115"/>
      <c r="NL24" s="115"/>
      <c r="NM24" s="115"/>
      <c r="NN24" s="115"/>
      <c r="NO24" s="115"/>
      <c r="NP24" s="115"/>
      <c r="NQ24" s="115"/>
      <c r="NR24" s="115"/>
      <c r="NS24" s="115"/>
      <c r="NT24" s="115"/>
      <c r="NU24" s="115"/>
      <c r="NV24" s="115"/>
      <c r="NW24" s="115"/>
      <c r="NX24" s="115"/>
      <c r="NY24" s="115"/>
      <c r="NZ24" s="115"/>
      <c r="OA24" s="115"/>
      <c r="OB24" s="115"/>
      <c r="OC24" s="115"/>
      <c r="OD24" s="115"/>
      <c r="OE24" s="115"/>
      <c r="OF24" s="115"/>
      <c r="OG24" s="115"/>
      <c r="OH24" s="115"/>
      <c r="OI24" s="115"/>
      <c r="OJ24" s="115"/>
      <c r="OK24" s="115"/>
      <c r="OL24" s="92"/>
    </row>
    <row r="25" spans="1:402">
      <c r="A25" s="223"/>
      <c r="B25" s="226"/>
      <c r="C25" s="229"/>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0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6"/>
      <c r="BO25" s="117"/>
      <c r="BP25" s="223"/>
      <c r="BQ25" s="226"/>
      <c r="BR25" s="229"/>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0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6"/>
      <c r="ED25" s="118"/>
      <c r="EE25" s="223"/>
      <c r="EF25" s="226"/>
      <c r="EG25" s="229"/>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0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6"/>
      <c r="GS25" s="117"/>
      <c r="GT25" s="223"/>
      <c r="GU25" s="226"/>
      <c r="GV25" s="229"/>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05"/>
      <c r="IC25" s="115"/>
      <c r="ID25" s="115"/>
      <c r="IE25" s="115"/>
      <c r="IF25" s="115"/>
      <c r="IG25" s="115"/>
      <c r="IH25" s="115"/>
      <c r="II25" s="115"/>
      <c r="IJ25" s="115"/>
      <c r="IK25" s="115"/>
      <c r="IL25" s="115"/>
      <c r="IM25" s="115"/>
      <c r="IN25" s="115"/>
      <c r="IO25" s="115"/>
      <c r="IP25" s="115"/>
      <c r="IQ25" s="115"/>
      <c r="IR25" s="115"/>
      <c r="IS25" s="115"/>
      <c r="IT25" s="115"/>
      <c r="IU25" s="115"/>
      <c r="IV25" s="115"/>
      <c r="IW25" s="115"/>
      <c r="IX25" s="115"/>
      <c r="IY25" s="115"/>
      <c r="IZ25" s="115"/>
      <c r="JA25" s="115"/>
      <c r="JB25" s="115"/>
      <c r="JC25" s="115"/>
      <c r="JD25" s="115"/>
      <c r="JE25" s="115"/>
      <c r="JF25" s="115"/>
      <c r="JG25" s="116"/>
      <c r="JH25" s="117"/>
      <c r="JI25" s="223"/>
      <c r="JJ25" s="226"/>
      <c r="JK25" s="229"/>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0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6"/>
      <c r="LW25" s="117"/>
      <c r="LX25" s="223"/>
      <c r="LY25" s="226"/>
      <c r="LZ25" s="229"/>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0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5"/>
      <c r="OL25" s="92"/>
    </row>
    <row r="26" spans="1:402">
      <c r="A26" s="221"/>
      <c r="B26" s="224"/>
      <c r="C26" s="227"/>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0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6"/>
      <c r="BO26" s="117"/>
      <c r="BP26" s="221"/>
      <c r="BQ26" s="224"/>
      <c r="BR26" s="227"/>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0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6"/>
      <c r="ED26" s="118"/>
      <c r="EE26" s="221"/>
      <c r="EF26" s="224"/>
      <c r="EG26" s="227"/>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0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6"/>
      <c r="GS26" s="117"/>
      <c r="GT26" s="221"/>
      <c r="GU26" s="224"/>
      <c r="GV26" s="227"/>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05"/>
      <c r="IC26" s="115"/>
      <c r="ID26" s="115"/>
      <c r="IE26" s="115"/>
      <c r="IF26" s="115"/>
      <c r="IG26" s="115"/>
      <c r="IH26" s="115"/>
      <c r="II26" s="115"/>
      <c r="IJ26" s="115"/>
      <c r="IK26" s="115"/>
      <c r="IL26" s="115"/>
      <c r="IM26" s="115"/>
      <c r="IN26" s="115"/>
      <c r="IO26" s="115"/>
      <c r="IP26" s="115"/>
      <c r="IQ26" s="115"/>
      <c r="IR26" s="115"/>
      <c r="IS26" s="115"/>
      <c r="IT26" s="115"/>
      <c r="IU26" s="115"/>
      <c r="IV26" s="115"/>
      <c r="IW26" s="115"/>
      <c r="IX26" s="115"/>
      <c r="IY26" s="115"/>
      <c r="IZ26" s="115"/>
      <c r="JA26" s="115"/>
      <c r="JB26" s="115"/>
      <c r="JC26" s="115"/>
      <c r="JD26" s="115"/>
      <c r="JE26" s="115"/>
      <c r="JF26" s="115"/>
      <c r="JG26" s="116"/>
      <c r="JH26" s="117"/>
      <c r="JI26" s="221"/>
      <c r="JJ26" s="224"/>
      <c r="JK26" s="227"/>
      <c r="JL26" s="115"/>
      <c r="JM26" s="115"/>
      <c r="JN26" s="115"/>
      <c r="JO26" s="115"/>
      <c r="JP26" s="115"/>
      <c r="JQ26" s="115"/>
      <c r="JR26" s="115"/>
      <c r="JS26" s="115"/>
      <c r="JT26" s="115"/>
      <c r="JU26" s="115"/>
      <c r="JV26" s="115"/>
      <c r="JW26" s="115"/>
      <c r="JX26" s="115"/>
      <c r="JY26" s="115"/>
      <c r="JZ26" s="115"/>
      <c r="KA26" s="115"/>
      <c r="KB26" s="115"/>
      <c r="KC26" s="115"/>
      <c r="KD26" s="115"/>
      <c r="KE26" s="115"/>
      <c r="KF26" s="115"/>
      <c r="KG26" s="115"/>
      <c r="KH26" s="115"/>
      <c r="KI26" s="115"/>
      <c r="KJ26" s="115"/>
      <c r="KK26" s="115"/>
      <c r="KL26" s="115"/>
      <c r="KM26" s="115"/>
      <c r="KN26" s="115"/>
      <c r="KO26" s="115"/>
      <c r="KP26" s="115"/>
      <c r="KQ26" s="105"/>
      <c r="KR26" s="115"/>
      <c r="KS26" s="115"/>
      <c r="KT26" s="115"/>
      <c r="KU26" s="115"/>
      <c r="KV26" s="115"/>
      <c r="KW26" s="115"/>
      <c r="KX26" s="115"/>
      <c r="KY26" s="115"/>
      <c r="KZ26" s="115"/>
      <c r="LA26" s="115"/>
      <c r="LB26" s="115"/>
      <c r="LC26" s="115"/>
      <c r="LD26" s="115"/>
      <c r="LE26" s="115"/>
      <c r="LF26" s="115"/>
      <c r="LG26" s="115"/>
      <c r="LH26" s="115"/>
      <c r="LI26" s="115"/>
      <c r="LJ26" s="115"/>
      <c r="LK26" s="115"/>
      <c r="LL26" s="115"/>
      <c r="LM26" s="115"/>
      <c r="LN26" s="115"/>
      <c r="LO26" s="115"/>
      <c r="LP26" s="115"/>
      <c r="LQ26" s="115"/>
      <c r="LR26" s="115"/>
      <c r="LS26" s="115"/>
      <c r="LT26" s="115"/>
      <c r="LU26" s="115"/>
      <c r="LV26" s="116"/>
      <c r="LW26" s="117"/>
      <c r="LX26" s="221"/>
      <c r="LY26" s="224"/>
      <c r="LZ26" s="227"/>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05"/>
      <c r="NG26" s="115"/>
      <c r="NH26" s="115"/>
      <c r="NI26" s="115"/>
      <c r="NJ26" s="115"/>
      <c r="NK26" s="115"/>
      <c r="NL26" s="115"/>
      <c r="NM26" s="115"/>
      <c r="NN26" s="115"/>
      <c r="NO26" s="115"/>
      <c r="NP26" s="115"/>
      <c r="NQ26" s="115"/>
      <c r="NR26" s="115"/>
      <c r="NS26" s="115"/>
      <c r="NT26" s="115"/>
      <c r="NU26" s="115"/>
      <c r="NV26" s="115"/>
      <c r="NW26" s="115"/>
      <c r="NX26" s="115"/>
      <c r="NY26" s="115"/>
      <c r="NZ26" s="115"/>
      <c r="OA26" s="115"/>
      <c r="OB26" s="115"/>
      <c r="OC26" s="115"/>
      <c r="OD26" s="115"/>
      <c r="OE26" s="115"/>
      <c r="OF26" s="115"/>
      <c r="OG26" s="115"/>
      <c r="OH26" s="115"/>
      <c r="OI26" s="115"/>
      <c r="OJ26" s="115"/>
      <c r="OK26" s="115"/>
      <c r="OL26" s="92"/>
    </row>
    <row r="27" spans="1:402">
      <c r="A27" s="222"/>
      <c r="B27" s="225"/>
      <c r="C27" s="228"/>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0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6"/>
      <c r="BO27" s="117"/>
      <c r="BP27" s="222"/>
      <c r="BQ27" s="225"/>
      <c r="BR27" s="228"/>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0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6"/>
      <c r="ED27" s="118"/>
      <c r="EE27" s="222"/>
      <c r="EF27" s="225"/>
      <c r="EG27" s="228"/>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0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6"/>
      <c r="GS27" s="117"/>
      <c r="GT27" s="222"/>
      <c r="GU27" s="225"/>
      <c r="GV27" s="228"/>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05"/>
      <c r="IC27" s="115"/>
      <c r="ID27" s="115"/>
      <c r="IE27" s="115"/>
      <c r="IF27" s="115"/>
      <c r="IG27" s="115"/>
      <c r="IH27" s="115"/>
      <c r="II27" s="115"/>
      <c r="IJ27" s="115"/>
      <c r="IK27" s="115"/>
      <c r="IL27" s="115"/>
      <c r="IM27" s="115"/>
      <c r="IN27" s="115"/>
      <c r="IO27" s="115"/>
      <c r="IP27" s="115"/>
      <c r="IQ27" s="115"/>
      <c r="IR27" s="115"/>
      <c r="IS27" s="115"/>
      <c r="IT27" s="115"/>
      <c r="IU27" s="115"/>
      <c r="IV27" s="115"/>
      <c r="IW27" s="115"/>
      <c r="IX27" s="115"/>
      <c r="IY27" s="115"/>
      <c r="IZ27" s="115"/>
      <c r="JA27" s="115"/>
      <c r="JB27" s="115"/>
      <c r="JC27" s="115"/>
      <c r="JD27" s="115"/>
      <c r="JE27" s="115"/>
      <c r="JF27" s="115"/>
      <c r="JG27" s="116"/>
      <c r="JH27" s="117"/>
      <c r="JI27" s="222"/>
      <c r="JJ27" s="225"/>
      <c r="JK27" s="228"/>
      <c r="JL27" s="115"/>
      <c r="JM27" s="115"/>
      <c r="JN27" s="115"/>
      <c r="JO27" s="115"/>
      <c r="JP27" s="115"/>
      <c r="JQ27" s="115"/>
      <c r="JR27" s="115"/>
      <c r="JS27" s="115"/>
      <c r="JT27" s="115"/>
      <c r="JU27" s="115"/>
      <c r="JV27" s="115"/>
      <c r="JW27" s="115"/>
      <c r="JX27" s="115"/>
      <c r="JY27" s="115"/>
      <c r="JZ27" s="115"/>
      <c r="KA27" s="115"/>
      <c r="KB27" s="115"/>
      <c r="KC27" s="115"/>
      <c r="KD27" s="115"/>
      <c r="KE27" s="115"/>
      <c r="KF27" s="115"/>
      <c r="KG27" s="115"/>
      <c r="KH27" s="115"/>
      <c r="KI27" s="115"/>
      <c r="KJ27" s="115"/>
      <c r="KK27" s="115"/>
      <c r="KL27" s="115"/>
      <c r="KM27" s="115"/>
      <c r="KN27" s="115"/>
      <c r="KO27" s="115"/>
      <c r="KP27" s="115"/>
      <c r="KQ27" s="105"/>
      <c r="KR27" s="115"/>
      <c r="KS27" s="115"/>
      <c r="KT27" s="115"/>
      <c r="KU27" s="115"/>
      <c r="KV27" s="115"/>
      <c r="KW27" s="115"/>
      <c r="KX27" s="115"/>
      <c r="KY27" s="115"/>
      <c r="KZ27" s="115"/>
      <c r="LA27" s="115"/>
      <c r="LB27" s="115"/>
      <c r="LC27" s="115"/>
      <c r="LD27" s="115"/>
      <c r="LE27" s="115"/>
      <c r="LF27" s="115"/>
      <c r="LG27" s="115"/>
      <c r="LH27" s="115"/>
      <c r="LI27" s="115"/>
      <c r="LJ27" s="115"/>
      <c r="LK27" s="115"/>
      <c r="LL27" s="115"/>
      <c r="LM27" s="115"/>
      <c r="LN27" s="115"/>
      <c r="LO27" s="115"/>
      <c r="LP27" s="115"/>
      <c r="LQ27" s="115"/>
      <c r="LR27" s="115"/>
      <c r="LS27" s="115"/>
      <c r="LT27" s="115"/>
      <c r="LU27" s="115"/>
      <c r="LV27" s="116"/>
      <c r="LW27" s="117"/>
      <c r="LX27" s="222"/>
      <c r="LY27" s="225"/>
      <c r="LZ27" s="228"/>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05"/>
      <c r="NG27" s="115"/>
      <c r="NH27" s="115"/>
      <c r="NI27" s="115"/>
      <c r="NJ27" s="115"/>
      <c r="NK27" s="115"/>
      <c r="NL27" s="115"/>
      <c r="NM27" s="115"/>
      <c r="NN27" s="115"/>
      <c r="NO27" s="115"/>
      <c r="NP27" s="115"/>
      <c r="NQ27" s="115"/>
      <c r="NR27" s="115"/>
      <c r="NS27" s="115"/>
      <c r="NT27" s="115"/>
      <c r="NU27" s="115"/>
      <c r="NV27" s="115"/>
      <c r="NW27" s="115"/>
      <c r="NX27" s="115"/>
      <c r="NY27" s="115"/>
      <c r="NZ27" s="115"/>
      <c r="OA27" s="115"/>
      <c r="OB27" s="115"/>
      <c r="OC27" s="115"/>
      <c r="OD27" s="115"/>
      <c r="OE27" s="115"/>
      <c r="OF27" s="115"/>
      <c r="OG27" s="115"/>
      <c r="OH27" s="115"/>
      <c r="OI27" s="115"/>
      <c r="OJ27" s="115"/>
      <c r="OK27" s="115"/>
      <c r="OL27" s="92"/>
    </row>
    <row r="28" spans="1:402">
      <c r="A28" s="223"/>
      <c r="B28" s="226"/>
      <c r="C28" s="229"/>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0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6"/>
      <c r="BO28" s="117"/>
      <c r="BP28" s="223"/>
      <c r="BQ28" s="226"/>
      <c r="BR28" s="229"/>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0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6"/>
      <c r="ED28" s="118"/>
      <c r="EE28" s="223"/>
      <c r="EF28" s="226"/>
      <c r="EG28" s="229"/>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0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6"/>
      <c r="GS28" s="117"/>
      <c r="GT28" s="223"/>
      <c r="GU28" s="226"/>
      <c r="GV28" s="229"/>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05"/>
      <c r="IC28" s="115"/>
      <c r="ID28" s="115"/>
      <c r="IE28" s="115"/>
      <c r="IF28" s="115"/>
      <c r="IG28" s="115"/>
      <c r="IH28" s="115"/>
      <c r="II28" s="115"/>
      <c r="IJ28" s="115"/>
      <c r="IK28" s="115"/>
      <c r="IL28" s="115"/>
      <c r="IM28" s="115"/>
      <c r="IN28" s="115"/>
      <c r="IO28" s="115"/>
      <c r="IP28" s="115"/>
      <c r="IQ28" s="115"/>
      <c r="IR28" s="115"/>
      <c r="IS28" s="115"/>
      <c r="IT28" s="115"/>
      <c r="IU28" s="115"/>
      <c r="IV28" s="115"/>
      <c r="IW28" s="115"/>
      <c r="IX28" s="115"/>
      <c r="IY28" s="115"/>
      <c r="IZ28" s="115"/>
      <c r="JA28" s="115"/>
      <c r="JB28" s="115"/>
      <c r="JC28" s="115"/>
      <c r="JD28" s="115"/>
      <c r="JE28" s="115"/>
      <c r="JF28" s="115"/>
      <c r="JG28" s="116"/>
      <c r="JH28" s="117"/>
      <c r="JI28" s="223"/>
      <c r="JJ28" s="226"/>
      <c r="JK28" s="229"/>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0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6"/>
      <c r="LW28" s="117"/>
      <c r="LX28" s="223"/>
      <c r="LY28" s="226"/>
      <c r="LZ28" s="229"/>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0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5"/>
      <c r="OL28" s="92"/>
    </row>
    <row r="29" spans="1:402">
      <c r="A29" s="221"/>
      <c r="B29" s="224"/>
      <c r="C29" s="227"/>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0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6"/>
      <c r="BO29" s="117"/>
      <c r="BP29" s="221"/>
      <c r="BQ29" s="224"/>
      <c r="BR29" s="227"/>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0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6"/>
      <c r="ED29" s="118"/>
      <c r="EE29" s="221"/>
      <c r="EF29" s="224"/>
      <c r="EG29" s="227"/>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0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6"/>
      <c r="GS29" s="117"/>
      <c r="GT29" s="221"/>
      <c r="GU29" s="224"/>
      <c r="GV29" s="227"/>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05"/>
      <c r="IC29" s="115"/>
      <c r="ID29" s="115"/>
      <c r="IE29" s="115"/>
      <c r="IF29" s="115"/>
      <c r="IG29" s="115"/>
      <c r="IH29" s="115"/>
      <c r="II29" s="115"/>
      <c r="IJ29" s="115"/>
      <c r="IK29" s="115"/>
      <c r="IL29" s="115"/>
      <c r="IM29" s="115"/>
      <c r="IN29" s="115"/>
      <c r="IO29" s="115"/>
      <c r="IP29" s="115"/>
      <c r="IQ29" s="115"/>
      <c r="IR29" s="115"/>
      <c r="IS29" s="115"/>
      <c r="IT29" s="115"/>
      <c r="IU29" s="115"/>
      <c r="IV29" s="115"/>
      <c r="IW29" s="115"/>
      <c r="IX29" s="115"/>
      <c r="IY29" s="115"/>
      <c r="IZ29" s="115"/>
      <c r="JA29" s="115"/>
      <c r="JB29" s="115"/>
      <c r="JC29" s="115"/>
      <c r="JD29" s="115"/>
      <c r="JE29" s="115"/>
      <c r="JF29" s="115"/>
      <c r="JG29" s="116"/>
      <c r="JH29" s="117"/>
      <c r="JI29" s="221"/>
      <c r="JJ29" s="224"/>
      <c r="JK29" s="227"/>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0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6"/>
      <c r="LW29" s="117"/>
      <c r="LX29" s="221"/>
      <c r="LY29" s="224"/>
      <c r="LZ29" s="227"/>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05"/>
      <c r="NG29" s="115"/>
      <c r="NH29" s="115"/>
      <c r="NI29" s="115"/>
      <c r="NJ29" s="115"/>
      <c r="NK29" s="115"/>
      <c r="NL29" s="115"/>
      <c r="NM29" s="115"/>
      <c r="NN29" s="115"/>
      <c r="NO29" s="115"/>
      <c r="NP29" s="115"/>
      <c r="NQ29" s="115"/>
      <c r="NR29" s="115"/>
      <c r="NS29" s="115"/>
      <c r="NT29" s="115"/>
      <c r="NU29" s="115"/>
      <c r="NV29" s="115"/>
      <c r="NW29" s="115"/>
      <c r="NX29" s="115"/>
      <c r="NY29" s="115"/>
      <c r="NZ29" s="115"/>
      <c r="OA29" s="115"/>
      <c r="OB29" s="115"/>
      <c r="OC29" s="115"/>
      <c r="OD29" s="115"/>
      <c r="OE29" s="115"/>
      <c r="OF29" s="115"/>
      <c r="OG29" s="115"/>
      <c r="OH29" s="115"/>
      <c r="OI29" s="115"/>
      <c r="OJ29" s="115"/>
      <c r="OK29" s="115"/>
      <c r="OL29" s="92"/>
    </row>
    <row r="30" spans="1:402">
      <c r="A30" s="222"/>
      <c r="B30" s="225"/>
      <c r="C30" s="228"/>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0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6"/>
      <c r="BO30" s="117"/>
      <c r="BP30" s="222"/>
      <c r="BQ30" s="225"/>
      <c r="BR30" s="228"/>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0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6"/>
      <c r="ED30" s="118"/>
      <c r="EE30" s="222"/>
      <c r="EF30" s="225"/>
      <c r="EG30" s="228"/>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0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6"/>
      <c r="GS30" s="117"/>
      <c r="GT30" s="222"/>
      <c r="GU30" s="225"/>
      <c r="GV30" s="228"/>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0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6"/>
      <c r="JH30" s="117"/>
      <c r="JI30" s="222"/>
      <c r="JJ30" s="225"/>
      <c r="JK30" s="228"/>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0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6"/>
      <c r="LW30" s="117"/>
      <c r="LX30" s="222"/>
      <c r="LY30" s="225"/>
      <c r="LZ30" s="228"/>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0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92"/>
    </row>
    <row r="31" spans="1:402">
      <c r="A31" s="223"/>
      <c r="B31" s="226"/>
      <c r="C31" s="229"/>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0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6"/>
      <c r="BO31" s="117"/>
      <c r="BP31" s="223"/>
      <c r="BQ31" s="226"/>
      <c r="BR31" s="229"/>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0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6"/>
      <c r="ED31" s="118"/>
      <c r="EE31" s="223"/>
      <c r="EF31" s="226"/>
      <c r="EG31" s="229"/>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0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6"/>
      <c r="GS31" s="117"/>
      <c r="GT31" s="223"/>
      <c r="GU31" s="226"/>
      <c r="GV31" s="229"/>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0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6"/>
      <c r="JH31" s="117"/>
      <c r="JI31" s="223"/>
      <c r="JJ31" s="226"/>
      <c r="JK31" s="229"/>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0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6"/>
      <c r="LW31" s="117"/>
      <c r="LX31" s="223"/>
      <c r="LY31" s="226"/>
      <c r="LZ31" s="229"/>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0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92"/>
    </row>
    <row r="32" spans="1:402">
      <c r="A32" s="221"/>
      <c r="B32" s="224"/>
      <c r="C32" s="227"/>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0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6"/>
      <c r="BO32" s="117"/>
      <c r="BP32" s="221"/>
      <c r="BQ32" s="224"/>
      <c r="BR32" s="227"/>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0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6"/>
      <c r="ED32" s="118"/>
      <c r="EE32" s="221"/>
      <c r="EF32" s="224"/>
      <c r="EG32" s="227"/>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0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6"/>
      <c r="GS32" s="117"/>
      <c r="GT32" s="221"/>
      <c r="GU32" s="224"/>
      <c r="GV32" s="227"/>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0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c r="IY32" s="115"/>
      <c r="IZ32" s="115"/>
      <c r="JA32" s="115"/>
      <c r="JB32" s="115"/>
      <c r="JC32" s="115"/>
      <c r="JD32" s="115"/>
      <c r="JE32" s="115"/>
      <c r="JF32" s="115"/>
      <c r="JG32" s="116"/>
      <c r="JH32" s="117"/>
      <c r="JI32" s="221"/>
      <c r="JJ32" s="224"/>
      <c r="JK32" s="227"/>
      <c r="JL32" s="115"/>
      <c r="JM32" s="115"/>
      <c r="JN32" s="115"/>
      <c r="JO32" s="115"/>
      <c r="JP32" s="115"/>
      <c r="JQ32" s="115"/>
      <c r="JR32" s="115"/>
      <c r="JS32" s="115"/>
      <c r="JT32" s="115"/>
      <c r="JU32" s="115"/>
      <c r="JV32" s="115"/>
      <c r="JW32" s="115"/>
      <c r="JX32" s="115"/>
      <c r="JY32" s="115"/>
      <c r="JZ32" s="115"/>
      <c r="KA32" s="115"/>
      <c r="KB32" s="115"/>
      <c r="KC32" s="115"/>
      <c r="KD32" s="115"/>
      <c r="KE32" s="115"/>
      <c r="KF32" s="115"/>
      <c r="KG32" s="115"/>
      <c r="KH32" s="115"/>
      <c r="KI32" s="115"/>
      <c r="KJ32" s="115"/>
      <c r="KK32" s="115"/>
      <c r="KL32" s="115"/>
      <c r="KM32" s="115"/>
      <c r="KN32" s="115"/>
      <c r="KO32" s="115"/>
      <c r="KP32" s="115"/>
      <c r="KQ32" s="105"/>
      <c r="KR32" s="115"/>
      <c r="KS32" s="115"/>
      <c r="KT32" s="115"/>
      <c r="KU32" s="115"/>
      <c r="KV32" s="115"/>
      <c r="KW32" s="115"/>
      <c r="KX32" s="115"/>
      <c r="KY32" s="115"/>
      <c r="KZ32" s="115"/>
      <c r="LA32" s="115"/>
      <c r="LB32" s="115"/>
      <c r="LC32" s="115"/>
      <c r="LD32" s="115"/>
      <c r="LE32" s="115"/>
      <c r="LF32" s="115"/>
      <c r="LG32" s="115"/>
      <c r="LH32" s="115"/>
      <c r="LI32" s="115"/>
      <c r="LJ32" s="115"/>
      <c r="LK32" s="115"/>
      <c r="LL32" s="115"/>
      <c r="LM32" s="115"/>
      <c r="LN32" s="115"/>
      <c r="LO32" s="115"/>
      <c r="LP32" s="115"/>
      <c r="LQ32" s="115"/>
      <c r="LR32" s="115"/>
      <c r="LS32" s="115"/>
      <c r="LT32" s="115"/>
      <c r="LU32" s="115"/>
      <c r="LV32" s="116"/>
      <c r="LW32" s="117"/>
      <c r="LX32" s="221"/>
      <c r="LY32" s="224"/>
      <c r="LZ32" s="227"/>
      <c r="MA32" s="115"/>
      <c r="MB32" s="115"/>
      <c r="MC32" s="115"/>
      <c r="MD32" s="115"/>
      <c r="ME32" s="115"/>
      <c r="MF32" s="115"/>
      <c r="MG32" s="115"/>
      <c r="MH32" s="115"/>
      <c r="MI32" s="115"/>
      <c r="MJ32" s="115"/>
      <c r="MK32" s="115"/>
      <c r="ML32" s="115"/>
      <c r="MM32" s="115"/>
      <c r="MN32" s="115"/>
      <c r="MO32" s="115"/>
      <c r="MP32" s="115"/>
      <c r="MQ32" s="115"/>
      <c r="MR32" s="115"/>
      <c r="MS32" s="115"/>
      <c r="MT32" s="115"/>
      <c r="MU32" s="115"/>
      <c r="MV32" s="115"/>
      <c r="MW32" s="115"/>
      <c r="MX32" s="115"/>
      <c r="MY32" s="115"/>
      <c r="MZ32" s="115"/>
      <c r="NA32" s="115"/>
      <c r="NB32" s="115"/>
      <c r="NC32" s="115"/>
      <c r="ND32" s="115"/>
      <c r="NE32" s="115"/>
      <c r="NF32" s="105"/>
      <c r="NG32" s="115"/>
      <c r="NH32" s="115"/>
      <c r="NI32" s="115"/>
      <c r="NJ32" s="115"/>
      <c r="NK32" s="115"/>
      <c r="NL32" s="115"/>
      <c r="NM32" s="115"/>
      <c r="NN32" s="115"/>
      <c r="NO32" s="115"/>
      <c r="NP32" s="115"/>
      <c r="NQ32" s="115"/>
      <c r="NR32" s="115"/>
      <c r="NS32" s="115"/>
      <c r="NT32" s="115"/>
      <c r="NU32" s="115"/>
      <c r="NV32" s="115"/>
      <c r="NW32" s="115"/>
      <c r="NX32" s="115"/>
      <c r="NY32" s="115"/>
      <c r="NZ32" s="115"/>
      <c r="OA32" s="115"/>
      <c r="OB32" s="115"/>
      <c r="OC32" s="115"/>
      <c r="OD32" s="115"/>
      <c r="OE32" s="115"/>
      <c r="OF32" s="115"/>
      <c r="OG32" s="115"/>
      <c r="OH32" s="115"/>
      <c r="OI32" s="115"/>
      <c r="OJ32" s="115"/>
      <c r="OK32" s="115"/>
      <c r="OL32" s="92"/>
    </row>
    <row r="33" spans="1:402">
      <c r="A33" s="222"/>
      <c r="B33" s="225"/>
      <c r="C33" s="228"/>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0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6"/>
      <c r="BO33" s="117"/>
      <c r="BP33" s="222"/>
      <c r="BQ33" s="225"/>
      <c r="BR33" s="228"/>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0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6"/>
      <c r="ED33" s="118"/>
      <c r="EE33" s="222"/>
      <c r="EF33" s="225"/>
      <c r="EG33" s="228"/>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0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6"/>
      <c r="GS33" s="117"/>
      <c r="GT33" s="222"/>
      <c r="GU33" s="225"/>
      <c r="GV33" s="228"/>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0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6"/>
      <c r="JH33" s="117"/>
      <c r="JI33" s="222"/>
      <c r="JJ33" s="225"/>
      <c r="JK33" s="228"/>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0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6"/>
      <c r="LW33" s="117"/>
      <c r="LX33" s="222"/>
      <c r="LY33" s="225"/>
      <c r="LZ33" s="228"/>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0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92"/>
    </row>
    <row r="34" spans="1:402">
      <c r="A34" s="223"/>
      <c r="B34" s="226"/>
      <c r="C34" s="229"/>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0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6"/>
      <c r="BO34" s="117"/>
      <c r="BP34" s="223"/>
      <c r="BQ34" s="226"/>
      <c r="BR34" s="229"/>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0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6"/>
      <c r="ED34" s="118"/>
      <c r="EE34" s="223"/>
      <c r="EF34" s="226"/>
      <c r="EG34" s="229"/>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0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6"/>
      <c r="GS34" s="117"/>
      <c r="GT34" s="223"/>
      <c r="GU34" s="226"/>
      <c r="GV34" s="229"/>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0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6"/>
      <c r="JH34" s="117"/>
      <c r="JI34" s="223"/>
      <c r="JJ34" s="226"/>
      <c r="JK34" s="229"/>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0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6"/>
      <c r="LW34" s="117"/>
      <c r="LX34" s="223"/>
      <c r="LY34" s="226"/>
      <c r="LZ34" s="229"/>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0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92"/>
    </row>
    <row r="35" spans="1:402">
      <c r="A35" s="221"/>
      <c r="B35" s="224"/>
      <c r="C35" s="227"/>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0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6"/>
      <c r="BO35" s="117"/>
      <c r="BP35" s="221"/>
      <c r="BQ35" s="224"/>
      <c r="BR35" s="227"/>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0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6"/>
      <c r="ED35" s="118"/>
      <c r="EE35" s="221"/>
      <c r="EF35" s="224"/>
      <c r="EG35" s="227"/>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0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6"/>
      <c r="GS35" s="117"/>
      <c r="GT35" s="221"/>
      <c r="GU35" s="224"/>
      <c r="GV35" s="227"/>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0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6"/>
      <c r="JH35" s="117"/>
      <c r="JI35" s="221"/>
      <c r="JJ35" s="224"/>
      <c r="JK35" s="227"/>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0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6"/>
      <c r="LW35" s="117"/>
      <c r="LX35" s="221"/>
      <c r="LY35" s="224"/>
      <c r="LZ35" s="227"/>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0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92"/>
    </row>
    <row r="36" spans="1:402">
      <c r="A36" s="222"/>
      <c r="B36" s="225"/>
      <c r="C36" s="228"/>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0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6"/>
      <c r="BO36" s="117"/>
      <c r="BP36" s="222"/>
      <c r="BQ36" s="225"/>
      <c r="BR36" s="228"/>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0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6"/>
      <c r="ED36" s="118"/>
      <c r="EE36" s="222"/>
      <c r="EF36" s="225"/>
      <c r="EG36" s="228"/>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0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6"/>
      <c r="GS36" s="117"/>
      <c r="GT36" s="222"/>
      <c r="GU36" s="225"/>
      <c r="GV36" s="228"/>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0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6"/>
      <c r="JH36" s="117"/>
      <c r="JI36" s="222"/>
      <c r="JJ36" s="225"/>
      <c r="JK36" s="228"/>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0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6"/>
      <c r="LW36" s="117"/>
      <c r="LX36" s="222"/>
      <c r="LY36" s="225"/>
      <c r="LZ36" s="228"/>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0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92"/>
    </row>
    <row r="37" spans="1:402">
      <c r="A37" s="223"/>
      <c r="B37" s="226"/>
      <c r="C37" s="229"/>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0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6"/>
      <c r="BO37" s="117"/>
      <c r="BP37" s="223"/>
      <c r="BQ37" s="226"/>
      <c r="BR37" s="229"/>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0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6"/>
      <c r="ED37" s="118"/>
      <c r="EE37" s="223"/>
      <c r="EF37" s="226"/>
      <c r="EG37" s="229"/>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0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6"/>
      <c r="GS37" s="117"/>
      <c r="GT37" s="223"/>
      <c r="GU37" s="226"/>
      <c r="GV37" s="229"/>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0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6"/>
      <c r="JH37" s="117"/>
      <c r="JI37" s="223"/>
      <c r="JJ37" s="226"/>
      <c r="JK37" s="229"/>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0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6"/>
      <c r="LW37" s="117"/>
      <c r="LX37" s="223"/>
      <c r="LY37" s="226"/>
      <c r="LZ37" s="229"/>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0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92"/>
    </row>
    <row r="38" spans="1:402">
      <c r="A38" s="221"/>
      <c r="B38" s="224"/>
      <c r="C38" s="227"/>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0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6"/>
      <c r="BO38" s="117"/>
      <c r="BP38" s="221"/>
      <c r="BQ38" s="224"/>
      <c r="BR38" s="227"/>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0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6"/>
      <c r="ED38" s="118"/>
      <c r="EE38" s="221"/>
      <c r="EF38" s="224"/>
      <c r="EG38" s="227"/>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0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6"/>
      <c r="GS38" s="117"/>
      <c r="GT38" s="221"/>
      <c r="GU38" s="224"/>
      <c r="GV38" s="227"/>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0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6"/>
      <c r="JH38" s="117"/>
      <c r="JI38" s="221"/>
      <c r="JJ38" s="224"/>
      <c r="JK38" s="227"/>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0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6"/>
      <c r="LW38" s="117"/>
      <c r="LX38" s="221"/>
      <c r="LY38" s="224"/>
      <c r="LZ38" s="227"/>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0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92"/>
    </row>
    <row r="39" spans="1:402">
      <c r="A39" s="222"/>
      <c r="B39" s="225"/>
      <c r="C39" s="228"/>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0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6"/>
      <c r="BO39" s="117"/>
      <c r="BP39" s="222"/>
      <c r="BQ39" s="225"/>
      <c r="BR39" s="228"/>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0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6"/>
      <c r="ED39" s="118"/>
      <c r="EE39" s="222"/>
      <c r="EF39" s="225"/>
      <c r="EG39" s="228"/>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0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6"/>
      <c r="GS39" s="117"/>
      <c r="GT39" s="222"/>
      <c r="GU39" s="225"/>
      <c r="GV39" s="228"/>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0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6"/>
      <c r="JH39" s="117"/>
      <c r="JI39" s="222"/>
      <c r="JJ39" s="225"/>
      <c r="JK39" s="228"/>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0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6"/>
      <c r="LW39" s="117"/>
      <c r="LX39" s="222"/>
      <c r="LY39" s="225"/>
      <c r="LZ39" s="228"/>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0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92"/>
    </row>
    <row r="40" spans="1:402">
      <c r="A40" s="223"/>
      <c r="B40" s="226"/>
      <c r="C40" s="229"/>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0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6"/>
      <c r="BO40" s="117"/>
      <c r="BP40" s="223"/>
      <c r="BQ40" s="226"/>
      <c r="BR40" s="229"/>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0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6"/>
      <c r="ED40" s="118"/>
      <c r="EE40" s="223"/>
      <c r="EF40" s="226"/>
      <c r="EG40" s="229"/>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0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6"/>
      <c r="GS40" s="117"/>
      <c r="GT40" s="223"/>
      <c r="GU40" s="226"/>
      <c r="GV40" s="229"/>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05"/>
      <c r="IC40" s="115"/>
      <c r="ID40" s="115"/>
      <c r="IE40" s="115"/>
      <c r="IF40" s="115"/>
      <c r="IG40" s="115"/>
      <c r="IH40" s="115"/>
      <c r="II40" s="115"/>
      <c r="IJ40" s="115"/>
      <c r="IK40" s="115"/>
      <c r="IL40" s="115"/>
      <c r="IM40" s="115"/>
      <c r="IN40" s="115"/>
      <c r="IO40" s="115"/>
      <c r="IP40" s="115"/>
      <c r="IQ40" s="115"/>
      <c r="IR40" s="115"/>
      <c r="IS40" s="115"/>
      <c r="IT40" s="115"/>
      <c r="IU40" s="115"/>
      <c r="IV40" s="115"/>
      <c r="IW40" s="115"/>
      <c r="IX40" s="115"/>
      <c r="IY40" s="115"/>
      <c r="IZ40" s="115"/>
      <c r="JA40" s="115"/>
      <c r="JB40" s="115"/>
      <c r="JC40" s="115"/>
      <c r="JD40" s="115"/>
      <c r="JE40" s="115"/>
      <c r="JF40" s="115"/>
      <c r="JG40" s="116"/>
      <c r="JH40" s="117"/>
      <c r="JI40" s="223"/>
      <c r="JJ40" s="226"/>
      <c r="JK40" s="229"/>
      <c r="JL40" s="115"/>
      <c r="JM40" s="115"/>
      <c r="JN40" s="115"/>
      <c r="JO40" s="115"/>
      <c r="JP40" s="115"/>
      <c r="JQ40" s="115"/>
      <c r="JR40" s="115"/>
      <c r="JS40" s="115"/>
      <c r="JT40" s="115"/>
      <c r="JU40" s="115"/>
      <c r="JV40" s="115"/>
      <c r="JW40" s="115"/>
      <c r="JX40" s="115"/>
      <c r="JY40" s="115"/>
      <c r="JZ40" s="115"/>
      <c r="KA40" s="115"/>
      <c r="KB40" s="115"/>
      <c r="KC40" s="115"/>
      <c r="KD40" s="115"/>
      <c r="KE40" s="115"/>
      <c r="KF40" s="115"/>
      <c r="KG40" s="115"/>
      <c r="KH40" s="115"/>
      <c r="KI40" s="115"/>
      <c r="KJ40" s="115"/>
      <c r="KK40" s="115"/>
      <c r="KL40" s="115"/>
      <c r="KM40" s="115"/>
      <c r="KN40" s="115"/>
      <c r="KO40" s="115"/>
      <c r="KP40" s="115"/>
      <c r="KQ40" s="105"/>
      <c r="KR40" s="115"/>
      <c r="KS40" s="115"/>
      <c r="KT40" s="115"/>
      <c r="KU40" s="115"/>
      <c r="KV40" s="115"/>
      <c r="KW40" s="115"/>
      <c r="KX40" s="115"/>
      <c r="KY40" s="115"/>
      <c r="KZ40" s="115"/>
      <c r="LA40" s="115"/>
      <c r="LB40" s="115"/>
      <c r="LC40" s="115"/>
      <c r="LD40" s="115"/>
      <c r="LE40" s="115"/>
      <c r="LF40" s="115"/>
      <c r="LG40" s="115"/>
      <c r="LH40" s="115"/>
      <c r="LI40" s="115"/>
      <c r="LJ40" s="115"/>
      <c r="LK40" s="115"/>
      <c r="LL40" s="115"/>
      <c r="LM40" s="115"/>
      <c r="LN40" s="115"/>
      <c r="LO40" s="115"/>
      <c r="LP40" s="115"/>
      <c r="LQ40" s="115"/>
      <c r="LR40" s="115"/>
      <c r="LS40" s="115"/>
      <c r="LT40" s="115"/>
      <c r="LU40" s="115"/>
      <c r="LV40" s="116"/>
      <c r="LW40" s="117"/>
      <c r="LX40" s="223"/>
      <c r="LY40" s="226"/>
      <c r="LZ40" s="229"/>
      <c r="MA40" s="115"/>
      <c r="MB40" s="115"/>
      <c r="MC40" s="115"/>
      <c r="MD40" s="115"/>
      <c r="ME40" s="115"/>
      <c r="MF40" s="115"/>
      <c r="MG40" s="115"/>
      <c r="MH40" s="115"/>
      <c r="MI40" s="115"/>
      <c r="MJ40" s="115"/>
      <c r="MK40" s="115"/>
      <c r="ML40" s="115"/>
      <c r="MM40" s="115"/>
      <c r="MN40" s="115"/>
      <c r="MO40" s="115"/>
      <c r="MP40" s="115"/>
      <c r="MQ40" s="115"/>
      <c r="MR40" s="115"/>
      <c r="MS40" s="115"/>
      <c r="MT40" s="115"/>
      <c r="MU40" s="115"/>
      <c r="MV40" s="115"/>
      <c r="MW40" s="115"/>
      <c r="MX40" s="115"/>
      <c r="MY40" s="115"/>
      <c r="MZ40" s="115"/>
      <c r="NA40" s="115"/>
      <c r="NB40" s="115"/>
      <c r="NC40" s="115"/>
      <c r="ND40" s="115"/>
      <c r="NE40" s="115"/>
      <c r="NF40" s="105"/>
      <c r="NG40" s="115"/>
      <c r="NH40" s="115"/>
      <c r="NI40" s="115"/>
      <c r="NJ40" s="115"/>
      <c r="NK40" s="115"/>
      <c r="NL40" s="115"/>
      <c r="NM40" s="115"/>
      <c r="NN40" s="115"/>
      <c r="NO40" s="115"/>
      <c r="NP40" s="115"/>
      <c r="NQ40" s="115"/>
      <c r="NR40" s="115"/>
      <c r="NS40" s="115"/>
      <c r="NT40" s="115"/>
      <c r="NU40" s="115"/>
      <c r="NV40" s="115"/>
      <c r="NW40" s="115"/>
      <c r="NX40" s="115"/>
      <c r="NY40" s="115"/>
      <c r="NZ40" s="115"/>
      <c r="OA40" s="115"/>
      <c r="OB40" s="115"/>
      <c r="OC40" s="115"/>
      <c r="OD40" s="115"/>
      <c r="OE40" s="115"/>
      <c r="OF40" s="115"/>
      <c r="OG40" s="115"/>
      <c r="OH40" s="115"/>
      <c r="OI40" s="115"/>
      <c r="OJ40" s="115"/>
      <c r="OK40" s="115"/>
      <c r="OL40" s="92"/>
    </row>
    <row r="41" spans="1:402">
      <c r="A41" s="221"/>
      <c r="B41" s="224"/>
      <c r="C41" s="227"/>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0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6"/>
      <c r="BO41" s="117"/>
      <c r="BP41" s="221"/>
      <c r="BQ41" s="224"/>
      <c r="BR41" s="227"/>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0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6"/>
      <c r="ED41" s="118"/>
      <c r="EE41" s="221"/>
      <c r="EF41" s="224"/>
      <c r="EG41" s="227"/>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0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6"/>
      <c r="GS41" s="117"/>
      <c r="GT41" s="221"/>
      <c r="GU41" s="224"/>
      <c r="GV41" s="227"/>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05"/>
      <c r="IC41" s="115"/>
      <c r="ID41" s="115"/>
      <c r="IE41" s="115"/>
      <c r="IF41" s="115"/>
      <c r="IG41" s="115"/>
      <c r="IH41" s="115"/>
      <c r="II41" s="115"/>
      <c r="IJ41" s="115"/>
      <c r="IK41" s="115"/>
      <c r="IL41" s="115"/>
      <c r="IM41" s="115"/>
      <c r="IN41" s="115"/>
      <c r="IO41" s="115"/>
      <c r="IP41" s="115"/>
      <c r="IQ41" s="115"/>
      <c r="IR41" s="115"/>
      <c r="IS41" s="115"/>
      <c r="IT41" s="115"/>
      <c r="IU41" s="115"/>
      <c r="IV41" s="115"/>
      <c r="IW41" s="115"/>
      <c r="IX41" s="115"/>
      <c r="IY41" s="115"/>
      <c r="IZ41" s="115"/>
      <c r="JA41" s="115"/>
      <c r="JB41" s="115"/>
      <c r="JC41" s="115"/>
      <c r="JD41" s="115"/>
      <c r="JE41" s="115"/>
      <c r="JF41" s="115"/>
      <c r="JG41" s="116"/>
      <c r="JH41" s="117"/>
      <c r="JI41" s="221"/>
      <c r="JJ41" s="224"/>
      <c r="JK41" s="227"/>
      <c r="JL41" s="115"/>
      <c r="JM41" s="115"/>
      <c r="JN41" s="115"/>
      <c r="JO41" s="115"/>
      <c r="JP41" s="115"/>
      <c r="JQ41" s="115"/>
      <c r="JR41" s="115"/>
      <c r="JS41" s="115"/>
      <c r="JT41" s="115"/>
      <c r="JU41" s="115"/>
      <c r="JV41" s="115"/>
      <c r="JW41" s="115"/>
      <c r="JX41" s="115"/>
      <c r="JY41" s="115"/>
      <c r="JZ41" s="115"/>
      <c r="KA41" s="115"/>
      <c r="KB41" s="115"/>
      <c r="KC41" s="115"/>
      <c r="KD41" s="115"/>
      <c r="KE41" s="115"/>
      <c r="KF41" s="115"/>
      <c r="KG41" s="115"/>
      <c r="KH41" s="115"/>
      <c r="KI41" s="115"/>
      <c r="KJ41" s="115"/>
      <c r="KK41" s="115"/>
      <c r="KL41" s="115"/>
      <c r="KM41" s="115"/>
      <c r="KN41" s="115"/>
      <c r="KO41" s="115"/>
      <c r="KP41" s="115"/>
      <c r="KQ41" s="105"/>
      <c r="KR41" s="115"/>
      <c r="KS41" s="115"/>
      <c r="KT41" s="115"/>
      <c r="KU41" s="115"/>
      <c r="KV41" s="115"/>
      <c r="KW41" s="115"/>
      <c r="KX41" s="115"/>
      <c r="KY41" s="115"/>
      <c r="KZ41" s="115"/>
      <c r="LA41" s="115"/>
      <c r="LB41" s="115"/>
      <c r="LC41" s="115"/>
      <c r="LD41" s="115"/>
      <c r="LE41" s="115"/>
      <c r="LF41" s="115"/>
      <c r="LG41" s="115"/>
      <c r="LH41" s="115"/>
      <c r="LI41" s="115"/>
      <c r="LJ41" s="115"/>
      <c r="LK41" s="115"/>
      <c r="LL41" s="115"/>
      <c r="LM41" s="115"/>
      <c r="LN41" s="115"/>
      <c r="LO41" s="115"/>
      <c r="LP41" s="115"/>
      <c r="LQ41" s="115"/>
      <c r="LR41" s="115"/>
      <c r="LS41" s="115"/>
      <c r="LT41" s="115"/>
      <c r="LU41" s="115"/>
      <c r="LV41" s="116"/>
      <c r="LW41" s="117"/>
      <c r="LX41" s="221"/>
      <c r="LY41" s="224"/>
      <c r="LZ41" s="227"/>
      <c r="MA41" s="115"/>
      <c r="MB41" s="115"/>
      <c r="MC41" s="115"/>
      <c r="MD41" s="115"/>
      <c r="ME41" s="115"/>
      <c r="MF41" s="115"/>
      <c r="MG41" s="115"/>
      <c r="MH41" s="115"/>
      <c r="MI41" s="115"/>
      <c r="MJ41" s="115"/>
      <c r="MK41" s="115"/>
      <c r="ML41" s="115"/>
      <c r="MM41" s="115"/>
      <c r="MN41" s="115"/>
      <c r="MO41" s="115"/>
      <c r="MP41" s="115"/>
      <c r="MQ41" s="115"/>
      <c r="MR41" s="115"/>
      <c r="MS41" s="115"/>
      <c r="MT41" s="115"/>
      <c r="MU41" s="115"/>
      <c r="MV41" s="115"/>
      <c r="MW41" s="115"/>
      <c r="MX41" s="115"/>
      <c r="MY41" s="115"/>
      <c r="MZ41" s="115"/>
      <c r="NA41" s="115"/>
      <c r="NB41" s="115"/>
      <c r="NC41" s="115"/>
      <c r="ND41" s="115"/>
      <c r="NE41" s="115"/>
      <c r="NF41" s="105"/>
      <c r="NG41" s="115"/>
      <c r="NH41" s="115"/>
      <c r="NI41" s="115"/>
      <c r="NJ41" s="115"/>
      <c r="NK41" s="115"/>
      <c r="NL41" s="115"/>
      <c r="NM41" s="115"/>
      <c r="NN41" s="115"/>
      <c r="NO41" s="115"/>
      <c r="NP41" s="115"/>
      <c r="NQ41" s="115"/>
      <c r="NR41" s="115"/>
      <c r="NS41" s="115"/>
      <c r="NT41" s="115"/>
      <c r="NU41" s="115"/>
      <c r="NV41" s="115"/>
      <c r="NW41" s="115"/>
      <c r="NX41" s="115"/>
      <c r="NY41" s="115"/>
      <c r="NZ41" s="115"/>
      <c r="OA41" s="115"/>
      <c r="OB41" s="115"/>
      <c r="OC41" s="115"/>
      <c r="OD41" s="115"/>
      <c r="OE41" s="115"/>
      <c r="OF41" s="115"/>
      <c r="OG41" s="115"/>
      <c r="OH41" s="115"/>
      <c r="OI41" s="115"/>
      <c r="OJ41" s="115"/>
      <c r="OK41" s="115"/>
      <c r="OL41" s="92"/>
    </row>
    <row r="42" spans="1:402">
      <c r="A42" s="222"/>
      <c r="B42" s="225"/>
      <c r="C42" s="228"/>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0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6"/>
      <c r="BO42" s="117"/>
      <c r="BP42" s="222"/>
      <c r="BQ42" s="225"/>
      <c r="BR42" s="228"/>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0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6"/>
      <c r="ED42" s="118"/>
      <c r="EE42" s="222"/>
      <c r="EF42" s="225"/>
      <c r="EG42" s="228"/>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0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6"/>
      <c r="GS42" s="117"/>
      <c r="GT42" s="222"/>
      <c r="GU42" s="225"/>
      <c r="GV42" s="228"/>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05"/>
      <c r="IC42" s="115"/>
      <c r="ID42" s="115"/>
      <c r="IE42" s="115"/>
      <c r="IF42" s="115"/>
      <c r="IG42" s="115"/>
      <c r="IH42" s="115"/>
      <c r="II42" s="115"/>
      <c r="IJ42" s="115"/>
      <c r="IK42" s="115"/>
      <c r="IL42" s="115"/>
      <c r="IM42" s="115"/>
      <c r="IN42" s="115"/>
      <c r="IO42" s="115"/>
      <c r="IP42" s="115"/>
      <c r="IQ42" s="115"/>
      <c r="IR42" s="115"/>
      <c r="IS42" s="115"/>
      <c r="IT42" s="115"/>
      <c r="IU42" s="115"/>
      <c r="IV42" s="115"/>
      <c r="IW42" s="115"/>
      <c r="IX42" s="115"/>
      <c r="IY42" s="115"/>
      <c r="IZ42" s="115"/>
      <c r="JA42" s="115"/>
      <c r="JB42" s="115"/>
      <c r="JC42" s="115"/>
      <c r="JD42" s="115"/>
      <c r="JE42" s="115"/>
      <c r="JF42" s="115"/>
      <c r="JG42" s="116"/>
      <c r="JH42" s="117"/>
      <c r="JI42" s="222"/>
      <c r="JJ42" s="225"/>
      <c r="JK42" s="228"/>
      <c r="JL42" s="115"/>
      <c r="JM42" s="115"/>
      <c r="JN42" s="115"/>
      <c r="JO42" s="115"/>
      <c r="JP42" s="115"/>
      <c r="JQ42" s="115"/>
      <c r="JR42" s="115"/>
      <c r="JS42" s="115"/>
      <c r="JT42" s="115"/>
      <c r="JU42" s="115"/>
      <c r="JV42" s="115"/>
      <c r="JW42" s="115"/>
      <c r="JX42" s="115"/>
      <c r="JY42" s="115"/>
      <c r="JZ42" s="115"/>
      <c r="KA42" s="115"/>
      <c r="KB42" s="115"/>
      <c r="KC42" s="115"/>
      <c r="KD42" s="115"/>
      <c r="KE42" s="115"/>
      <c r="KF42" s="115"/>
      <c r="KG42" s="115"/>
      <c r="KH42" s="115"/>
      <c r="KI42" s="115"/>
      <c r="KJ42" s="115"/>
      <c r="KK42" s="115"/>
      <c r="KL42" s="115"/>
      <c r="KM42" s="115"/>
      <c r="KN42" s="115"/>
      <c r="KO42" s="115"/>
      <c r="KP42" s="115"/>
      <c r="KQ42" s="105"/>
      <c r="KR42" s="115"/>
      <c r="KS42" s="115"/>
      <c r="KT42" s="115"/>
      <c r="KU42" s="115"/>
      <c r="KV42" s="115"/>
      <c r="KW42" s="115"/>
      <c r="KX42" s="115"/>
      <c r="KY42" s="115"/>
      <c r="KZ42" s="115"/>
      <c r="LA42" s="115"/>
      <c r="LB42" s="115"/>
      <c r="LC42" s="115"/>
      <c r="LD42" s="115"/>
      <c r="LE42" s="115"/>
      <c r="LF42" s="115"/>
      <c r="LG42" s="115"/>
      <c r="LH42" s="115"/>
      <c r="LI42" s="115"/>
      <c r="LJ42" s="115"/>
      <c r="LK42" s="115"/>
      <c r="LL42" s="115"/>
      <c r="LM42" s="115"/>
      <c r="LN42" s="115"/>
      <c r="LO42" s="115"/>
      <c r="LP42" s="115"/>
      <c r="LQ42" s="115"/>
      <c r="LR42" s="115"/>
      <c r="LS42" s="115"/>
      <c r="LT42" s="115"/>
      <c r="LU42" s="115"/>
      <c r="LV42" s="116"/>
      <c r="LW42" s="117"/>
      <c r="LX42" s="222"/>
      <c r="LY42" s="225"/>
      <c r="LZ42" s="228"/>
      <c r="MA42" s="115"/>
      <c r="MB42" s="115"/>
      <c r="MC42" s="115"/>
      <c r="MD42" s="115"/>
      <c r="ME42" s="115"/>
      <c r="MF42" s="115"/>
      <c r="MG42" s="115"/>
      <c r="MH42" s="115"/>
      <c r="MI42" s="115"/>
      <c r="MJ42" s="115"/>
      <c r="MK42" s="115"/>
      <c r="ML42" s="115"/>
      <c r="MM42" s="115"/>
      <c r="MN42" s="115"/>
      <c r="MO42" s="115"/>
      <c r="MP42" s="115"/>
      <c r="MQ42" s="115"/>
      <c r="MR42" s="115"/>
      <c r="MS42" s="115"/>
      <c r="MT42" s="115"/>
      <c r="MU42" s="115"/>
      <c r="MV42" s="115"/>
      <c r="MW42" s="115"/>
      <c r="MX42" s="115"/>
      <c r="MY42" s="115"/>
      <c r="MZ42" s="115"/>
      <c r="NA42" s="115"/>
      <c r="NB42" s="115"/>
      <c r="NC42" s="115"/>
      <c r="ND42" s="115"/>
      <c r="NE42" s="115"/>
      <c r="NF42" s="105"/>
      <c r="NG42" s="115"/>
      <c r="NH42" s="115"/>
      <c r="NI42" s="115"/>
      <c r="NJ42" s="115"/>
      <c r="NK42" s="115"/>
      <c r="NL42" s="115"/>
      <c r="NM42" s="115"/>
      <c r="NN42" s="115"/>
      <c r="NO42" s="115"/>
      <c r="NP42" s="115"/>
      <c r="NQ42" s="115"/>
      <c r="NR42" s="115"/>
      <c r="NS42" s="115"/>
      <c r="NT42" s="115"/>
      <c r="NU42" s="115"/>
      <c r="NV42" s="115"/>
      <c r="NW42" s="115"/>
      <c r="NX42" s="115"/>
      <c r="NY42" s="115"/>
      <c r="NZ42" s="115"/>
      <c r="OA42" s="115"/>
      <c r="OB42" s="115"/>
      <c r="OC42" s="115"/>
      <c r="OD42" s="115"/>
      <c r="OE42" s="115"/>
      <c r="OF42" s="115"/>
      <c r="OG42" s="115"/>
      <c r="OH42" s="115"/>
      <c r="OI42" s="115"/>
      <c r="OJ42" s="115"/>
      <c r="OK42" s="115"/>
      <c r="OL42" s="92"/>
    </row>
    <row r="43" spans="1:402">
      <c r="A43" s="223"/>
      <c r="B43" s="226"/>
      <c r="C43" s="229"/>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0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6"/>
      <c r="BO43" s="117"/>
      <c r="BP43" s="223"/>
      <c r="BQ43" s="226"/>
      <c r="BR43" s="229"/>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0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6"/>
      <c r="ED43" s="118"/>
      <c r="EE43" s="223"/>
      <c r="EF43" s="226"/>
      <c r="EG43" s="229"/>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0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6"/>
      <c r="GS43" s="117"/>
      <c r="GT43" s="223"/>
      <c r="GU43" s="226"/>
      <c r="GV43" s="229"/>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05"/>
      <c r="IC43" s="115"/>
      <c r="ID43" s="115"/>
      <c r="IE43" s="115"/>
      <c r="IF43" s="115"/>
      <c r="IG43" s="115"/>
      <c r="IH43" s="115"/>
      <c r="II43" s="115"/>
      <c r="IJ43" s="115"/>
      <c r="IK43" s="115"/>
      <c r="IL43" s="115"/>
      <c r="IM43" s="115"/>
      <c r="IN43" s="115"/>
      <c r="IO43" s="115"/>
      <c r="IP43" s="115"/>
      <c r="IQ43" s="115"/>
      <c r="IR43" s="115"/>
      <c r="IS43" s="115"/>
      <c r="IT43" s="115"/>
      <c r="IU43" s="115"/>
      <c r="IV43" s="115"/>
      <c r="IW43" s="115"/>
      <c r="IX43" s="115"/>
      <c r="IY43" s="115"/>
      <c r="IZ43" s="115"/>
      <c r="JA43" s="115"/>
      <c r="JB43" s="115"/>
      <c r="JC43" s="115"/>
      <c r="JD43" s="115"/>
      <c r="JE43" s="115"/>
      <c r="JF43" s="115"/>
      <c r="JG43" s="116"/>
      <c r="JH43" s="117"/>
      <c r="JI43" s="223"/>
      <c r="JJ43" s="226"/>
      <c r="JK43" s="229"/>
      <c r="JL43" s="115"/>
      <c r="JM43" s="115"/>
      <c r="JN43" s="115"/>
      <c r="JO43" s="115"/>
      <c r="JP43" s="115"/>
      <c r="JQ43" s="115"/>
      <c r="JR43" s="115"/>
      <c r="JS43" s="115"/>
      <c r="JT43" s="115"/>
      <c r="JU43" s="115"/>
      <c r="JV43" s="115"/>
      <c r="JW43" s="115"/>
      <c r="JX43" s="115"/>
      <c r="JY43" s="115"/>
      <c r="JZ43" s="115"/>
      <c r="KA43" s="115"/>
      <c r="KB43" s="115"/>
      <c r="KC43" s="115"/>
      <c r="KD43" s="115"/>
      <c r="KE43" s="115"/>
      <c r="KF43" s="115"/>
      <c r="KG43" s="115"/>
      <c r="KH43" s="115"/>
      <c r="KI43" s="115"/>
      <c r="KJ43" s="115"/>
      <c r="KK43" s="115"/>
      <c r="KL43" s="115"/>
      <c r="KM43" s="115"/>
      <c r="KN43" s="115"/>
      <c r="KO43" s="115"/>
      <c r="KP43" s="115"/>
      <c r="KQ43" s="105"/>
      <c r="KR43" s="115"/>
      <c r="KS43" s="115"/>
      <c r="KT43" s="115"/>
      <c r="KU43" s="115"/>
      <c r="KV43" s="115"/>
      <c r="KW43" s="115"/>
      <c r="KX43" s="115"/>
      <c r="KY43" s="115"/>
      <c r="KZ43" s="115"/>
      <c r="LA43" s="115"/>
      <c r="LB43" s="115"/>
      <c r="LC43" s="115"/>
      <c r="LD43" s="115"/>
      <c r="LE43" s="115"/>
      <c r="LF43" s="115"/>
      <c r="LG43" s="115"/>
      <c r="LH43" s="115"/>
      <c r="LI43" s="115"/>
      <c r="LJ43" s="115"/>
      <c r="LK43" s="115"/>
      <c r="LL43" s="115"/>
      <c r="LM43" s="115"/>
      <c r="LN43" s="115"/>
      <c r="LO43" s="115"/>
      <c r="LP43" s="115"/>
      <c r="LQ43" s="115"/>
      <c r="LR43" s="115"/>
      <c r="LS43" s="115"/>
      <c r="LT43" s="115"/>
      <c r="LU43" s="115"/>
      <c r="LV43" s="116"/>
      <c r="LW43" s="117"/>
      <c r="LX43" s="223"/>
      <c r="LY43" s="226"/>
      <c r="LZ43" s="229"/>
      <c r="MA43" s="115"/>
      <c r="MB43" s="115"/>
      <c r="MC43" s="115"/>
      <c r="MD43" s="115"/>
      <c r="ME43" s="115"/>
      <c r="MF43" s="115"/>
      <c r="MG43" s="115"/>
      <c r="MH43" s="115"/>
      <c r="MI43" s="115"/>
      <c r="MJ43" s="115"/>
      <c r="MK43" s="115"/>
      <c r="ML43" s="115"/>
      <c r="MM43" s="115"/>
      <c r="MN43" s="115"/>
      <c r="MO43" s="115"/>
      <c r="MP43" s="115"/>
      <c r="MQ43" s="115"/>
      <c r="MR43" s="115"/>
      <c r="MS43" s="115"/>
      <c r="MT43" s="115"/>
      <c r="MU43" s="115"/>
      <c r="MV43" s="115"/>
      <c r="MW43" s="115"/>
      <c r="MX43" s="115"/>
      <c r="MY43" s="115"/>
      <c r="MZ43" s="115"/>
      <c r="NA43" s="115"/>
      <c r="NB43" s="115"/>
      <c r="NC43" s="115"/>
      <c r="ND43" s="115"/>
      <c r="NE43" s="115"/>
      <c r="NF43" s="105"/>
      <c r="NG43" s="115"/>
      <c r="NH43" s="115"/>
      <c r="NI43" s="115"/>
      <c r="NJ43" s="115"/>
      <c r="NK43" s="115"/>
      <c r="NL43" s="115"/>
      <c r="NM43" s="115"/>
      <c r="NN43" s="115"/>
      <c r="NO43" s="115"/>
      <c r="NP43" s="115"/>
      <c r="NQ43" s="115"/>
      <c r="NR43" s="115"/>
      <c r="NS43" s="115"/>
      <c r="NT43" s="115"/>
      <c r="NU43" s="115"/>
      <c r="NV43" s="115"/>
      <c r="NW43" s="115"/>
      <c r="NX43" s="115"/>
      <c r="NY43" s="115"/>
      <c r="NZ43" s="115"/>
      <c r="OA43" s="115"/>
      <c r="OB43" s="115"/>
      <c r="OC43" s="115"/>
      <c r="OD43" s="115"/>
      <c r="OE43" s="115"/>
      <c r="OF43" s="115"/>
      <c r="OG43" s="115"/>
      <c r="OH43" s="115"/>
      <c r="OI43" s="115"/>
      <c r="OJ43" s="115"/>
      <c r="OK43" s="115"/>
      <c r="OL43" s="92"/>
    </row>
    <row r="44" spans="1:402">
      <c r="A44" s="221"/>
      <c r="B44" s="224"/>
      <c r="C44" s="227"/>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0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6"/>
      <c r="BO44" s="117"/>
      <c r="BP44" s="221"/>
      <c r="BQ44" s="224"/>
      <c r="BR44" s="227"/>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0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6"/>
      <c r="ED44" s="118"/>
      <c r="EE44" s="221"/>
      <c r="EF44" s="224"/>
      <c r="EG44" s="227"/>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0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6"/>
      <c r="GS44" s="117"/>
      <c r="GT44" s="221"/>
      <c r="GU44" s="224"/>
      <c r="GV44" s="227"/>
      <c r="GW44" s="115"/>
      <c r="GX44" s="115"/>
      <c r="GY44" s="115"/>
      <c r="GZ44" s="115"/>
      <c r="HA44" s="115"/>
      <c r="HB44" s="115"/>
      <c r="HC44" s="115"/>
      <c r="HD44" s="115"/>
      <c r="HE44" s="115"/>
      <c r="HF44" s="115"/>
      <c r="HG44" s="115"/>
      <c r="HH44" s="115"/>
      <c r="HI44" s="115"/>
      <c r="HJ44" s="115"/>
      <c r="HK44" s="115"/>
      <c r="HL44" s="115"/>
      <c r="HM44" s="115"/>
      <c r="HN44" s="115"/>
      <c r="HO44" s="115"/>
      <c r="HP44" s="115"/>
      <c r="HQ44" s="115"/>
      <c r="HR44" s="115"/>
      <c r="HS44" s="115"/>
      <c r="HT44" s="115"/>
      <c r="HU44" s="115"/>
      <c r="HV44" s="115"/>
      <c r="HW44" s="115"/>
      <c r="HX44" s="115"/>
      <c r="HY44" s="115"/>
      <c r="HZ44" s="115"/>
      <c r="IA44" s="115"/>
      <c r="IB44" s="105"/>
      <c r="IC44" s="115"/>
      <c r="ID44" s="115"/>
      <c r="IE44" s="115"/>
      <c r="IF44" s="115"/>
      <c r="IG44" s="115"/>
      <c r="IH44" s="115"/>
      <c r="II44" s="115"/>
      <c r="IJ44" s="115"/>
      <c r="IK44" s="115"/>
      <c r="IL44" s="115"/>
      <c r="IM44" s="115"/>
      <c r="IN44" s="115"/>
      <c r="IO44" s="115"/>
      <c r="IP44" s="115"/>
      <c r="IQ44" s="115"/>
      <c r="IR44" s="115"/>
      <c r="IS44" s="115"/>
      <c r="IT44" s="115"/>
      <c r="IU44" s="115"/>
      <c r="IV44" s="115"/>
      <c r="IW44" s="115"/>
      <c r="IX44" s="115"/>
      <c r="IY44" s="115"/>
      <c r="IZ44" s="115"/>
      <c r="JA44" s="115"/>
      <c r="JB44" s="115"/>
      <c r="JC44" s="115"/>
      <c r="JD44" s="115"/>
      <c r="JE44" s="115"/>
      <c r="JF44" s="115"/>
      <c r="JG44" s="116"/>
      <c r="JH44" s="117"/>
      <c r="JI44" s="221"/>
      <c r="JJ44" s="224"/>
      <c r="JK44" s="227"/>
      <c r="JL44" s="115"/>
      <c r="JM44" s="115"/>
      <c r="JN44" s="115"/>
      <c r="JO44" s="115"/>
      <c r="JP44" s="115"/>
      <c r="JQ44" s="115"/>
      <c r="JR44" s="115"/>
      <c r="JS44" s="115"/>
      <c r="JT44" s="115"/>
      <c r="JU44" s="115"/>
      <c r="JV44" s="115"/>
      <c r="JW44" s="115"/>
      <c r="JX44" s="115"/>
      <c r="JY44" s="115"/>
      <c r="JZ44" s="115"/>
      <c r="KA44" s="115"/>
      <c r="KB44" s="115"/>
      <c r="KC44" s="115"/>
      <c r="KD44" s="115"/>
      <c r="KE44" s="115"/>
      <c r="KF44" s="115"/>
      <c r="KG44" s="115"/>
      <c r="KH44" s="115"/>
      <c r="KI44" s="115"/>
      <c r="KJ44" s="115"/>
      <c r="KK44" s="115"/>
      <c r="KL44" s="115"/>
      <c r="KM44" s="115"/>
      <c r="KN44" s="115"/>
      <c r="KO44" s="115"/>
      <c r="KP44" s="115"/>
      <c r="KQ44" s="105"/>
      <c r="KR44" s="115"/>
      <c r="KS44" s="115"/>
      <c r="KT44" s="115"/>
      <c r="KU44" s="115"/>
      <c r="KV44" s="115"/>
      <c r="KW44" s="115"/>
      <c r="KX44" s="115"/>
      <c r="KY44" s="115"/>
      <c r="KZ44" s="115"/>
      <c r="LA44" s="115"/>
      <c r="LB44" s="115"/>
      <c r="LC44" s="115"/>
      <c r="LD44" s="115"/>
      <c r="LE44" s="115"/>
      <c r="LF44" s="115"/>
      <c r="LG44" s="115"/>
      <c r="LH44" s="115"/>
      <c r="LI44" s="115"/>
      <c r="LJ44" s="115"/>
      <c r="LK44" s="115"/>
      <c r="LL44" s="115"/>
      <c r="LM44" s="115"/>
      <c r="LN44" s="115"/>
      <c r="LO44" s="115"/>
      <c r="LP44" s="115"/>
      <c r="LQ44" s="115"/>
      <c r="LR44" s="115"/>
      <c r="LS44" s="115"/>
      <c r="LT44" s="115"/>
      <c r="LU44" s="115"/>
      <c r="LV44" s="116"/>
      <c r="LW44" s="117"/>
      <c r="LX44" s="221"/>
      <c r="LY44" s="224"/>
      <c r="LZ44" s="227"/>
      <c r="MA44" s="115"/>
      <c r="MB44" s="115"/>
      <c r="MC44" s="115"/>
      <c r="MD44" s="115"/>
      <c r="ME44" s="115"/>
      <c r="MF44" s="115"/>
      <c r="MG44" s="115"/>
      <c r="MH44" s="115"/>
      <c r="MI44" s="115"/>
      <c r="MJ44" s="115"/>
      <c r="MK44" s="115"/>
      <c r="ML44" s="115"/>
      <c r="MM44" s="115"/>
      <c r="MN44" s="115"/>
      <c r="MO44" s="115"/>
      <c r="MP44" s="115"/>
      <c r="MQ44" s="115"/>
      <c r="MR44" s="115"/>
      <c r="MS44" s="115"/>
      <c r="MT44" s="115"/>
      <c r="MU44" s="115"/>
      <c r="MV44" s="115"/>
      <c r="MW44" s="115"/>
      <c r="MX44" s="115"/>
      <c r="MY44" s="115"/>
      <c r="MZ44" s="115"/>
      <c r="NA44" s="115"/>
      <c r="NB44" s="115"/>
      <c r="NC44" s="115"/>
      <c r="ND44" s="115"/>
      <c r="NE44" s="115"/>
      <c r="NF44" s="105"/>
      <c r="NG44" s="115"/>
      <c r="NH44" s="115"/>
      <c r="NI44" s="115"/>
      <c r="NJ44" s="115"/>
      <c r="NK44" s="115"/>
      <c r="NL44" s="115"/>
      <c r="NM44" s="115"/>
      <c r="NN44" s="115"/>
      <c r="NO44" s="115"/>
      <c r="NP44" s="115"/>
      <c r="NQ44" s="115"/>
      <c r="NR44" s="115"/>
      <c r="NS44" s="115"/>
      <c r="NT44" s="115"/>
      <c r="NU44" s="115"/>
      <c r="NV44" s="115"/>
      <c r="NW44" s="115"/>
      <c r="NX44" s="115"/>
      <c r="NY44" s="115"/>
      <c r="NZ44" s="115"/>
      <c r="OA44" s="115"/>
      <c r="OB44" s="115"/>
      <c r="OC44" s="115"/>
      <c r="OD44" s="115"/>
      <c r="OE44" s="115"/>
      <c r="OF44" s="115"/>
      <c r="OG44" s="115"/>
      <c r="OH44" s="115"/>
      <c r="OI44" s="115"/>
      <c r="OJ44" s="115"/>
      <c r="OK44" s="115"/>
      <c r="OL44" s="92"/>
    </row>
    <row r="45" spans="1:402">
      <c r="A45" s="222"/>
      <c r="B45" s="225"/>
      <c r="C45" s="228"/>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0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6"/>
      <c r="BO45" s="117"/>
      <c r="BP45" s="222"/>
      <c r="BQ45" s="225"/>
      <c r="BR45" s="228"/>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0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6"/>
      <c r="ED45" s="118"/>
      <c r="EE45" s="222"/>
      <c r="EF45" s="225"/>
      <c r="EG45" s="228"/>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0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6"/>
      <c r="GS45" s="117"/>
      <c r="GT45" s="222"/>
      <c r="GU45" s="225"/>
      <c r="GV45" s="228"/>
      <c r="GW45" s="115"/>
      <c r="GX45" s="115"/>
      <c r="GY45" s="115"/>
      <c r="GZ45" s="115"/>
      <c r="HA45" s="115"/>
      <c r="HB45" s="115"/>
      <c r="HC45" s="115"/>
      <c r="HD45" s="115"/>
      <c r="HE45" s="115"/>
      <c r="HF45" s="115"/>
      <c r="HG45" s="115"/>
      <c r="HH45" s="115"/>
      <c r="HI45" s="115"/>
      <c r="HJ45" s="115"/>
      <c r="HK45" s="115"/>
      <c r="HL45" s="115"/>
      <c r="HM45" s="115"/>
      <c r="HN45" s="115"/>
      <c r="HO45" s="115"/>
      <c r="HP45" s="115"/>
      <c r="HQ45" s="115"/>
      <c r="HR45" s="115"/>
      <c r="HS45" s="115"/>
      <c r="HT45" s="115"/>
      <c r="HU45" s="115"/>
      <c r="HV45" s="115"/>
      <c r="HW45" s="115"/>
      <c r="HX45" s="115"/>
      <c r="HY45" s="115"/>
      <c r="HZ45" s="115"/>
      <c r="IA45" s="115"/>
      <c r="IB45" s="105"/>
      <c r="IC45" s="115"/>
      <c r="ID45" s="115"/>
      <c r="IE45" s="115"/>
      <c r="IF45" s="115"/>
      <c r="IG45" s="115"/>
      <c r="IH45" s="115"/>
      <c r="II45" s="115"/>
      <c r="IJ45" s="115"/>
      <c r="IK45" s="115"/>
      <c r="IL45" s="115"/>
      <c r="IM45" s="115"/>
      <c r="IN45" s="115"/>
      <c r="IO45" s="115"/>
      <c r="IP45" s="115"/>
      <c r="IQ45" s="115"/>
      <c r="IR45" s="115"/>
      <c r="IS45" s="115"/>
      <c r="IT45" s="115"/>
      <c r="IU45" s="115"/>
      <c r="IV45" s="115"/>
      <c r="IW45" s="115"/>
      <c r="IX45" s="115"/>
      <c r="IY45" s="115"/>
      <c r="IZ45" s="115"/>
      <c r="JA45" s="115"/>
      <c r="JB45" s="115"/>
      <c r="JC45" s="115"/>
      <c r="JD45" s="115"/>
      <c r="JE45" s="115"/>
      <c r="JF45" s="115"/>
      <c r="JG45" s="116"/>
      <c r="JH45" s="117"/>
      <c r="JI45" s="222"/>
      <c r="JJ45" s="225"/>
      <c r="JK45" s="228"/>
      <c r="JL45" s="115"/>
      <c r="JM45" s="115"/>
      <c r="JN45" s="115"/>
      <c r="JO45" s="115"/>
      <c r="JP45" s="115"/>
      <c r="JQ45" s="115"/>
      <c r="JR45" s="115"/>
      <c r="JS45" s="115"/>
      <c r="JT45" s="115"/>
      <c r="JU45" s="115"/>
      <c r="JV45" s="115"/>
      <c r="JW45" s="115"/>
      <c r="JX45" s="115"/>
      <c r="JY45" s="115"/>
      <c r="JZ45" s="115"/>
      <c r="KA45" s="115"/>
      <c r="KB45" s="115"/>
      <c r="KC45" s="115"/>
      <c r="KD45" s="115"/>
      <c r="KE45" s="115"/>
      <c r="KF45" s="115"/>
      <c r="KG45" s="115"/>
      <c r="KH45" s="115"/>
      <c r="KI45" s="115"/>
      <c r="KJ45" s="115"/>
      <c r="KK45" s="115"/>
      <c r="KL45" s="115"/>
      <c r="KM45" s="115"/>
      <c r="KN45" s="115"/>
      <c r="KO45" s="115"/>
      <c r="KP45" s="115"/>
      <c r="KQ45" s="105"/>
      <c r="KR45" s="115"/>
      <c r="KS45" s="115"/>
      <c r="KT45" s="115"/>
      <c r="KU45" s="115"/>
      <c r="KV45" s="115"/>
      <c r="KW45" s="115"/>
      <c r="KX45" s="115"/>
      <c r="KY45" s="115"/>
      <c r="KZ45" s="115"/>
      <c r="LA45" s="115"/>
      <c r="LB45" s="115"/>
      <c r="LC45" s="115"/>
      <c r="LD45" s="115"/>
      <c r="LE45" s="115"/>
      <c r="LF45" s="115"/>
      <c r="LG45" s="115"/>
      <c r="LH45" s="115"/>
      <c r="LI45" s="115"/>
      <c r="LJ45" s="115"/>
      <c r="LK45" s="115"/>
      <c r="LL45" s="115"/>
      <c r="LM45" s="115"/>
      <c r="LN45" s="115"/>
      <c r="LO45" s="115"/>
      <c r="LP45" s="115"/>
      <c r="LQ45" s="115"/>
      <c r="LR45" s="115"/>
      <c r="LS45" s="115"/>
      <c r="LT45" s="115"/>
      <c r="LU45" s="115"/>
      <c r="LV45" s="116"/>
      <c r="LW45" s="117"/>
      <c r="LX45" s="222"/>
      <c r="LY45" s="225"/>
      <c r="LZ45" s="228"/>
      <c r="MA45" s="115"/>
      <c r="MB45" s="115"/>
      <c r="MC45" s="115"/>
      <c r="MD45" s="115"/>
      <c r="ME45" s="115"/>
      <c r="MF45" s="115"/>
      <c r="MG45" s="115"/>
      <c r="MH45" s="115"/>
      <c r="MI45" s="115"/>
      <c r="MJ45" s="115"/>
      <c r="MK45" s="115"/>
      <c r="ML45" s="115"/>
      <c r="MM45" s="115"/>
      <c r="MN45" s="115"/>
      <c r="MO45" s="115"/>
      <c r="MP45" s="115"/>
      <c r="MQ45" s="115"/>
      <c r="MR45" s="115"/>
      <c r="MS45" s="115"/>
      <c r="MT45" s="115"/>
      <c r="MU45" s="115"/>
      <c r="MV45" s="115"/>
      <c r="MW45" s="115"/>
      <c r="MX45" s="115"/>
      <c r="MY45" s="115"/>
      <c r="MZ45" s="115"/>
      <c r="NA45" s="115"/>
      <c r="NB45" s="115"/>
      <c r="NC45" s="115"/>
      <c r="ND45" s="115"/>
      <c r="NE45" s="115"/>
      <c r="NF45" s="105"/>
      <c r="NG45" s="115"/>
      <c r="NH45" s="115"/>
      <c r="NI45" s="115"/>
      <c r="NJ45" s="115"/>
      <c r="NK45" s="115"/>
      <c r="NL45" s="115"/>
      <c r="NM45" s="115"/>
      <c r="NN45" s="115"/>
      <c r="NO45" s="115"/>
      <c r="NP45" s="115"/>
      <c r="NQ45" s="115"/>
      <c r="NR45" s="115"/>
      <c r="NS45" s="115"/>
      <c r="NT45" s="115"/>
      <c r="NU45" s="115"/>
      <c r="NV45" s="115"/>
      <c r="NW45" s="115"/>
      <c r="NX45" s="115"/>
      <c r="NY45" s="115"/>
      <c r="NZ45" s="115"/>
      <c r="OA45" s="115"/>
      <c r="OB45" s="115"/>
      <c r="OC45" s="115"/>
      <c r="OD45" s="115"/>
      <c r="OE45" s="115"/>
      <c r="OF45" s="115"/>
      <c r="OG45" s="115"/>
      <c r="OH45" s="115"/>
      <c r="OI45" s="115"/>
      <c r="OJ45" s="115"/>
      <c r="OK45" s="115"/>
      <c r="OL45" s="92"/>
    </row>
    <row r="46" spans="1:402">
      <c r="A46" s="223"/>
      <c r="B46" s="226"/>
      <c r="C46" s="229"/>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0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6"/>
      <c r="BO46" s="117"/>
      <c r="BP46" s="223"/>
      <c r="BQ46" s="226"/>
      <c r="BR46" s="229"/>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0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6"/>
      <c r="ED46" s="118"/>
      <c r="EE46" s="223"/>
      <c r="EF46" s="226"/>
      <c r="EG46" s="229"/>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05"/>
      <c r="FN46" s="115"/>
      <c r="FO46" s="115"/>
      <c r="FP46" s="115"/>
      <c r="FQ46" s="115"/>
      <c r="FR46" s="115"/>
      <c r="FS46" s="115"/>
      <c r="FT46" s="115"/>
      <c r="FU46" s="115"/>
      <c r="FV46" s="115"/>
      <c r="FW46" s="115"/>
      <c r="FX46" s="115"/>
      <c r="FY46" s="115"/>
      <c r="FZ46" s="115"/>
      <c r="GA46" s="115"/>
      <c r="GB46" s="115"/>
      <c r="GC46" s="115"/>
      <c r="GD46" s="115"/>
      <c r="GE46" s="115"/>
      <c r="GF46" s="115"/>
      <c r="GG46" s="115"/>
      <c r="GH46" s="115"/>
      <c r="GI46" s="115"/>
      <c r="GJ46" s="115"/>
      <c r="GK46" s="115"/>
      <c r="GL46" s="115"/>
      <c r="GM46" s="115"/>
      <c r="GN46" s="115"/>
      <c r="GO46" s="115"/>
      <c r="GP46" s="115"/>
      <c r="GQ46" s="115"/>
      <c r="GR46" s="116"/>
      <c r="GS46" s="117"/>
      <c r="GT46" s="223"/>
      <c r="GU46" s="226"/>
      <c r="GV46" s="229"/>
      <c r="GW46" s="115"/>
      <c r="GX46" s="115"/>
      <c r="GY46" s="115"/>
      <c r="GZ46" s="115"/>
      <c r="HA46" s="115"/>
      <c r="HB46" s="115"/>
      <c r="HC46" s="115"/>
      <c r="HD46" s="115"/>
      <c r="HE46" s="115"/>
      <c r="HF46" s="115"/>
      <c r="HG46" s="115"/>
      <c r="HH46" s="115"/>
      <c r="HI46" s="115"/>
      <c r="HJ46" s="115"/>
      <c r="HK46" s="115"/>
      <c r="HL46" s="115"/>
      <c r="HM46" s="115"/>
      <c r="HN46" s="115"/>
      <c r="HO46" s="115"/>
      <c r="HP46" s="115"/>
      <c r="HQ46" s="115"/>
      <c r="HR46" s="115"/>
      <c r="HS46" s="115"/>
      <c r="HT46" s="115"/>
      <c r="HU46" s="115"/>
      <c r="HV46" s="115"/>
      <c r="HW46" s="115"/>
      <c r="HX46" s="115"/>
      <c r="HY46" s="115"/>
      <c r="HZ46" s="115"/>
      <c r="IA46" s="115"/>
      <c r="IB46" s="105"/>
      <c r="IC46" s="115"/>
      <c r="ID46" s="115"/>
      <c r="IE46" s="115"/>
      <c r="IF46" s="115"/>
      <c r="IG46" s="115"/>
      <c r="IH46" s="115"/>
      <c r="II46" s="115"/>
      <c r="IJ46" s="115"/>
      <c r="IK46" s="115"/>
      <c r="IL46" s="115"/>
      <c r="IM46" s="115"/>
      <c r="IN46" s="115"/>
      <c r="IO46" s="115"/>
      <c r="IP46" s="115"/>
      <c r="IQ46" s="115"/>
      <c r="IR46" s="115"/>
      <c r="IS46" s="115"/>
      <c r="IT46" s="115"/>
      <c r="IU46" s="115"/>
      <c r="IV46" s="115"/>
      <c r="IW46" s="115"/>
      <c r="IX46" s="115"/>
      <c r="IY46" s="115"/>
      <c r="IZ46" s="115"/>
      <c r="JA46" s="115"/>
      <c r="JB46" s="115"/>
      <c r="JC46" s="115"/>
      <c r="JD46" s="115"/>
      <c r="JE46" s="115"/>
      <c r="JF46" s="115"/>
      <c r="JG46" s="116"/>
      <c r="JH46" s="117"/>
      <c r="JI46" s="223"/>
      <c r="JJ46" s="226"/>
      <c r="JK46" s="229"/>
      <c r="JL46" s="115"/>
      <c r="JM46" s="115"/>
      <c r="JN46" s="115"/>
      <c r="JO46" s="115"/>
      <c r="JP46" s="115"/>
      <c r="JQ46" s="115"/>
      <c r="JR46" s="115"/>
      <c r="JS46" s="115"/>
      <c r="JT46" s="115"/>
      <c r="JU46" s="115"/>
      <c r="JV46" s="115"/>
      <c r="JW46" s="115"/>
      <c r="JX46" s="115"/>
      <c r="JY46" s="115"/>
      <c r="JZ46" s="115"/>
      <c r="KA46" s="115"/>
      <c r="KB46" s="115"/>
      <c r="KC46" s="115"/>
      <c r="KD46" s="115"/>
      <c r="KE46" s="115"/>
      <c r="KF46" s="115"/>
      <c r="KG46" s="115"/>
      <c r="KH46" s="115"/>
      <c r="KI46" s="115"/>
      <c r="KJ46" s="115"/>
      <c r="KK46" s="115"/>
      <c r="KL46" s="115"/>
      <c r="KM46" s="115"/>
      <c r="KN46" s="115"/>
      <c r="KO46" s="115"/>
      <c r="KP46" s="115"/>
      <c r="KQ46" s="105"/>
      <c r="KR46" s="115"/>
      <c r="KS46" s="115"/>
      <c r="KT46" s="115"/>
      <c r="KU46" s="115"/>
      <c r="KV46" s="115"/>
      <c r="KW46" s="115"/>
      <c r="KX46" s="115"/>
      <c r="KY46" s="115"/>
      <c r="KZ46" s="115"/>
      <c r="LA46" s="115"/>
      <c r="LB46" s="115"/>
      <c r="LC46" s="115"/>
      <c r="LD46" s="115"/>
      <c r="LE46" s="115"/>
      <c r="LF46" s="115"/>
      <c r="LG46" s="115"/>
      <c r="LH46" s="115"/>
      <c r="LI46" s="115"/>
      <c r="LJ46" s="115"/>
      <c r="LK46" s="115"/>
      <c r="LL46" s="115"/>
      <c r="LM46" s="115"/>
      <c r="LN46" s="115"/>
      <c r="LO46" s="115"/>
      <c r="LP46" s="115"/>
      <c r="LQ46" s="115"/>
      <c r="LR46" s="115"/>
      <c r="LS46" s="115"/>
      <c r="LT46" s="115"/>
      <c r="LU46" s="115"/>
      <c r="LV46" s="116"/>
      <c r="LW46" s="117"/>
      <c r="LX46" s="223"/>
      <c r="LY46" s="226"/>
      <c r="LZ46" s="229"/>
      <c r="MA46" s="115"/>
      <c r="MB46" s="115"/>
      <c r="MC46" s="115"/>
      <c r="MD46" s="115"/>
      <c r="ME46" s="115"/>
      <c r="MF46" s="115"/>
      <c r="MG46" s="115"/>
      <c r="MH46" s="115"/>
      <c r="MI46" s="115"/>
      <c r="MJ46" s="115"/>
      <c r="MK46" s="115"/>
      <c r="ML46" s="115"/>
      <c r="MM46" s="115"/>
      <c r="MN46" s="115"/>
      <c r="MO46" s="115"/>
      <c r="MP46" s="115"/>
      <c r="MQ46" s="115"/>
      <c r="MR46" s="115"/>
      <c r="MS46" s="115"/>
      <c r="MT46" s="115"/>
      <c r="MU46" s="115"/>
      <c r="MV46" s="115"/>
      <c r="MW46" s="115"/>
      <c r="MX46" s="115"/>
      <c r="MY46" s="115"/>
      <c r="MZ46" s="115"/>
      <c r="NA46" s="115"/>
      <c r="NB46" s="115"/>
      <c r="NC46" s="115"/>
      <c r="ND46" s="115"/>
      <c r="NE46" s="115"/>
      <c r="NF46" s="105"/>
      <c r="NG46" s="115"/>
      <c r="NH46" s="115"/>
      <c r="NI46" s="115"/>
      <c r="NJ46" s="115"/>
      <c r="NK46" s="115"/>
      <c r="NL46" s="115"/>
      <c r="NM46" s="115"/>
      <c r="NN46" s="115"/>
      <c r="NO46" s="115"/>
      <c r="NP46" s="115"/>
      <c r="NQ46" s="115"/>
      <c r="NR46" s="115"/>
      <c r="NS46" s="115"/>
      <c r="NT46" s="115"/>
      <c r="NU46" s="115"/>
      <c r="NV46" s="115"/>
      <c r="NW46" s="115"/>
      <c r="NX46" s="115"/>
      <c r="NY46" s="115"/>
      <c r="NZ46" s="115"/>
      <c r="OA46" s="115"/>
      <c r="OB46" s="115"/>
      <c r="OC46" s="115"/>
      <c r="OD46" s="115"/>
      <c r="OE46" s="115"/>
      <c r="OF46" s="115"/>
      <c r="OG46" s="115"/>
      <c r="OH46" s="115"/>
      <c r="OI46" s="115"/>
      <c r="OJ46" s="115"/>
      <c r="OK46" s="115"/>
      <c r="OL46" s="92"/>
    </row>
    <row r="47" spans="1:402">
      <c r="A47" s="221"/>
      <c r="B47" s="224"/>
      <c r="C47" s="227"/>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0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6"/>
      <c r="BO47" s="117"/>
      <c r="BP47" s="221"/>
      <c r="BQ47" s="224"/>
      <c r="BR47" s="227"/>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0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6"/>
      <c r="ED47" s="118"/>
      <c r="EE47" s="221"/>
      <c r="EF47" s="224"/>
      <c r="EG47" s="227"/>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0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6"/>
      <c r="GS47" s="117"/>
      <c r="GT47" s="221"/>
      <c r="GU47" s="224"/>
      <c r="GV47" s="227"/>
      <c r="GW47" s="115"/>
      <c r="GX47" s="115"/>
      <c r="GY47" s="115"/>
      <c r="GZ47" s="115"/>
      <c r="HA47" s="115"/>
      <c r="HB47" s="115"/>
      <c r="HC47" s="115"/>
      <c r="HD47" s="115"/>
      <c r="HE47" s="115"/>
      <c r="HF47" s="115"/>
      <c r="HG47" s="115"/>
      <c r="HH47" s="115"/>
      <c r="HI47" s="115"/>
      <c r="HJ47" s="115"/>
      <c r="HK47" s="115"/>
      <c r="HL47" s="115"/>
      <c r="HM47" s="115"/>
      <c r="HN47" s="115"/>
      <c r="HO47" s="115"/>
      <c r="HP47" s="115"/>
      <c r="HQ47" s="115"/>
      <c r="HR47" s="115"/>
      <c r="HS47" s="115"/>
      <c r="HT47" s="115"/>
      <c r="HU47" s="115"/>
      <c r="HV47" s="115"/>
      <c r="HW47" s="115"/>
      <c r="HX47" s="115"/>
      <c r="HY47" s="115"/>
      <c r="HZ47" s="115"/>
      <c r="IA47" s="115"/>
      <c r="IB47" s="105"/>
      <c r="IC47" s="115"/>
      <c r="ID47" s="115"/>
      <c r="IE47" s="115"/>
      <c r="IF47" s="115"/>
      <c r="IG47" s="115"/>
      <c r="IH47" s="115"/>
      <c r="II47" s="115"/>
      <c r="IJ47" s="115"/>
      <c r="IK47" s="115"/>
      <c r="IL47" s="115"/>
      <c r="IM47" s="115"/>
      <c r="IN47" s="115"/>
      <c r="IO47" s="115"/>
      <c r="IP47" s="115"/>
      <c r="IQ47" s="115"/>
      <c r="IR47" s="115"/>
      <c r="IS47" s="115"/>
      <c r="IT47" s="115"/>
      <c r="IU47" s="115"/>
      <c r="IV47" s="115"/>
      <c r="IW47" s="115"/>
      <c r="IX47" s="115"/>
      <c r="IY47" s="115"/>
      <c r="IZ47" s="115"/>
      <c r="JA47" s="115"/>
      <c r="JB47" s="115"/>
      <c r="JC47" s="115"/>
      <c r="JD47" s="115"/>
      <c r="JE47" s="115"/>
      <c r="JF47" s="115"/>
      <c r="JG47" s="116"/>
      <c r="JH47" s="117"/>
      <c r="JI47" s="221"/>
      <c r="JJ47" s="224"/>
      <c r="JK47" s="227"/>
      <c r="JL47" s="115"/>
      <c r="JM47" s="115"/>
      <c r="JN47" s="115"/>
      <c r="JO47" s="115"/>
      <c r="JP47" s="115"/>
      <c r="JQ47" s="115"/>
      <c r="JR47" s="115"/>
      <c r="JS47" s="115"/>
      <c r="JT47" s="115"/>
      <c r="JU47" s="115"/>
      <c r="JV47" s="115"/>
      <c r="JW47" s="115"/>
      <c r="JX47" s="115"/>
      <c r="JY47" s="115"/>
      <c r="JZ47" s="115"/>
      <c r="KA47" s="115"/>
      <c r="KB47" s="115"/>
      <c r="KC47" s="115"/>
      <c r="KD47" s="115"/>
      <c r="KE47" s="115"/>
      <c r="KF47" s="115"/>
      <c r="KG47" s="115"/>
      <c r="KH47" s="115"/>
      <c r="KI47" s="115"/>
      <c r="KJ47" s="115"/>
      <c r="KK47" s="115"/>
      <c r="KL47" s="115"/>
      <c r="KM47" s="115"/>
      <c r="KN47" s="115"/>
      <c r="KO47" s="115"/>
      <c r="KP47" s="115"/>
      <c r="KQ47" s="105"/>
      <c r="KR47" s="115"/>
      <c r="KS47" s="115"/>
      <c r="KT47" s="115"/>
      <c r="KU47" s="115"/>
      <c r="KV47" s="115"/>
      <c r="KW47" s="115"/>
      <c r="KX47" s="115"/>
      <c r="KY47" s="115"/>
      <c r="KZ47" s="115"/>
      <c r="LA47" s="115"/>
      <c r="LB47" s="115"/>
      <c r="LC47" s="115"/>
      <c r="LD47" s="115"/>
      <c r="LE47" s="115"/>
      <c r="LF47" s="115"/>
      <c r="LG47" s="115"/>
      <c r="LH47" s="115"/>
      <c r="LI47" s="115"/>
      <c r="LJ47" s="115"/>
      <c r="LK47" s="115"/>
      <c r="LL47" s="115"/>
      <c r="LM47" s="115"/>
      <c r="LN47" s="115"/>
      <c r="LO47" s="115"/>
      <c r="LP47" s="115"/>
      <c r="LQ47" s="115"/>
      <c r="LR47" s="115"/>
      <c r="LS47" s="115"/>
      <c r="LT47" s="115"/>
      <c r="LU47" s="115"/>
      <c r="LV47" s="116"/>
      <c r="LW47" s="117"/>
      <c r="LX47" s="221"/>
      <c r="LY47" s="224"/>
      <c r="LZ47" s="227"/>
      <c r="MA47" s="115"/>
      <c r="MB47" s="115"/>
      <c r="MC47" s="115"/>
      <c r="MD47" s="115"/>
      <c r="ME47" s="115"/>
      <c r="MF47" s="115"/>
      <c r="MG47" s="115"/>
      <c r="MH47" s="115"/>
      <c r="MI47" s="115"/>
      <c r="MJ47" s="115"/>
      <c r="MK47" s="115"/>
      <c r="ML47" s="115"/>
      <c r="MM47" s="115"/>
      <c r="MN47" s="115"/>
      <c r="MO47" s="115"/>
      <c r="MP47" s="115"/>
      <c r="MQ47" s="115"/>
      <c r="MR47" s="115"/>
      <c r="MS47" s="115"/>
      <c r="MT47" s="115"/>
      <c r="MU47" s="115"/>
      <c r="MV47" s="115"/>
      <c r="MW47" s="115"/>
      <c r="MX47" s="115"/>
      <c r="MY47" s="115"/>
      <c r="MZ47" s="115"/>
      <c r="NA47" s="115"/>
      <c r="NB47" s="115"/>
      <c r="NC47" s="115"/>
      <c r="ND47" s="115"/>
      <c r="NE47" s="115"/>
      <c r="NF47" s="105"/>
      <c r="NG47" s="115"/>
      <c r="NH47" s="115"/>
      <c r="NI47" s="115"/>
      <c r="NJ47" s="115"/>
      <c r="NK47" s="115"/>
      <c r="NL47" s="115"/>
      <c r="NM47" s="115"/>
      <c r="NN47" s="115"/>
      <c r="NO47" s="115"/>
      <c r="NP47" s="115"/>
      <c r="NQ47" s="115"/>
      <c r="NR47" s="115"/>
      <c r="NS47" s="115"/>
      <c r="NT47" s="115"/>
      <c r="NU47" s="115"/>
      <c r="NV47" s="115"/>
      <c r="NW47" s="115"/>
      <c r="NX47" s="115"/>
      <c r="NY47" s="115"/>
      <c r="NZ47" s="115"/>
      <c r="OA47" s="115"/>
      <c r="OB47" s="115"/>
      <c r="OC47" s="115"/>
      <c r="OD47" s="115"/>
      <c r="OE47" s="115"/>
      <c r="OF47" s="115"/>
      <c r="OG47" s="115"/>
      <c r="OH47" s="115"/>
      <c r="OI47" s="115"/>
      <c r="OJ47" s="115"/>
      <c r="OK47" s="115"/>
      <c r="OL47" s="92"/>
    </row>
    <row r="48" spans="1:402">
      <c r="A48" s="222"/>
      <c r="B48" s="225"/>
      <c r="C48" s="228"/>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0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6"/>
      <c r="BO48" s="117"/>
      <c r="BP48" s="222"/>
      <c r="BQ48" s="225"/>
      <c r="BR48" s="228"/>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0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6"/>
      <c r="ED48" s="118"/>
      <c r="EE48" s="222"/>
      <c r="EF48" s="225"/>
      <c r="EG48" s="228"/>
      <c r="EH48" s="115"/>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0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6"/>
      <c r="GS48" s="117"/>
      <c r="GT48" s="222"/>
      <c r="GU48" s="225"/>
      <c r="GV48" s="228"/>
      <c r="GW48" s="115"/>
      <c r="GX48" s="115"/>
      <c r="GY48" s="115"/>
      <c r="GZ48" s="115"/>
      <c r="HA48" s="115"/>
      <c r="HB48" s="115"/>
      <c r="HC48" s="115"/>
      <c r="HD48" s="115"/>
      <c r="HE48" s="115"/>
      <c r="HF48" s="115"/>
      <c r="HG48" s="115"/>
      <c r="HH48" s="115"/>
      <c r="HI48" s="115"/>
      <c r="HJ48" s="115"/>
      <c r="HK48" s="115"/>
      <c r="HL48" s="115"/>
      <c r="HM48" s="115"/>
      <c r="HN48" s="115"/>
      <c r="HO48" s="115"/>
      <c r="HP48" s="115"/>
      <c r="HQ48" s="115"/>
      <c r="HR48" s="115"/>
      <c r="HS48" s="115"/>
      <c r="HT48" s="115"/>
      <c r="HU48" s="115"/>
      <c r="HV48" s="115"/>
      <c r="HW48" s="115"/>
      <c r="HX48" s="115"/>
      <c r="HY48" s="115"/>
      <c r="HZ48" s="115"/>
      <c r="IA48" s="115"/>
      <c r="IB48" s="105"/>
      <c r="IC48" s="115"/>
      <c r="ID48" s="115"/>
      <c r="IE48" s="115"/>
      <c r="IF48" s="115"/>
      <c r="IG48" s="115"/>
      <c r="IH48" s="115"/>
      <c r="II48" s="115"/>
      <c r="IJ48" s="115"/>
      <c r="IK48" s="115"/>
      <c r="IL48" s="115"/>
      <c r="IM48" s="115"/>
      <c r="IN48" s="115"/>
      <c r="IO48" s="115"/>
      <c r="IP48" s="115"/>
      <c r="IQ48" s="115"/>
      <c r="IR48" s="115"/>
      <c r="IS48" s="115"/>
      <c r="IT48" s="115"/>
      <c r="IU48" s="115"/>
      <c r="IV48" s="115"/>
      <c r="IW48" s="115"/>
      <c r="IX48" s="115"/>
      <c r="IY48" s="115"/>
      <c r="IZ48" s="115"/>
      <c r="JA48" s="115"/>
      <c r="JB48" s="115"/>
      <c r="JC48" s="115"/>
      <c r="JD48" s="115"/>
      <c r="JE48" s="115"/>
      <c r="JF48" s="115"/>
      <c r="JG48" s="116"/>
      <c r="JH48" s="117"/>
      <c r="JI48" s="222"/>
      <c r="JJ48" s="225"/>
      <c r="JK48" s="228"/>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c r="KJ48" s="115"/>
      <c r="KK48" s="115"/>
      <c r="KL48" s="115"/>
      <c r="KM48" s="115"/>
      <c r="KN48" s="115"/>
      <c r="KO48" s="115"/>
      <c r="KP48" s="115"/>
      <c r="KQ48" s="105"/>
      <c r="KR48" s="115"/>
      <c r="KS48" s="115"/>
      <c r="KT48" s="115"/>
      <c r="KU48" s="115"/>
      <c r="KV48" s="115"/>
      <c r="KW48" s="115"/>
      <c r="KX48" s="115"/>
      <c r="KY48" s="115"/>
      <c r="KZ48" s="115"/>
      <c r="LA48" s="115"/>
      <c r="LB48" s="115"/>
      <c r="LC48" s="115"/>
      <c r="LD48" s="115"/>
      <c r="LE48" s="115"/>
      <c r="LF48" s="115"/>
      <c r="LG48" s="115"/>
      <c r="LH48" s="115"/>
      <c r="LI48" s="115"/>
      <c r="LJ48" s="115"/>
      <c r="LK48" s="115"/>
      <c r="LL48" s="115"/>
      <c r="LM48" s="115"/>
      <c r="LN48" s="115"/>
      <c r="LO48" s="115"/>
      <c r="LP48" s="115"/>
      <c r="LQ48" s="115"/>
      <c r="LR48" s="115"/>
      <c r="LS48" s="115"/>
      <c r="LT48" s="115"/>
      <c r="LU48" s="115"/>
      <c r="LV48" s="116"/>
      <c r="LW48" s="117"/>
      <c r="LX48" s="222"/>
      <c r="LY48" s="225"/>
      <c r="LZ48" s="228"/>
      <c r="MA48" s="115"/>
      <c r="MB48" s="115"/>
      <c r="MC48" s="115"/>
      <c r="MD48" s="115"/>
      <c r="ME48" s="115"/>
      <c r="MF48" s="115"/>
      <c r="MG48" s="115"/>
      <c r="MH48" s="115"/>
      <c r="MI48" s="115"/>
      <c r="MJ48" s="115"/>
      <c r="MK48" s="115"/>
      <c r="ML48" s="115"/>
      <c r="MM48" s="115"/>
      <c r="MN48" s="115"/>
      <c r="MO48" s="115"/>
      <c r="MP48" s="115"/>
      <c r="MQ48" s="115"/>
      <c r="MR48" s="115"/>
      <c r="MS48" s="115"/>
      <c r="MT48" s="115"/>
      <c r="MU48" s="115"/>
      <c r="MV48" s="115"/>
      <c r="MW48" s="115"/>
      <c r="MX48" s="115"/>
      <c r="MY48" s="115"/>
      <c r="MZ48" s="115"/>
      <c r="NA48" s="115"/>
      <c r="NB48" s="115"/>
      <c r="NC48" s="115"/>
      <c r="ND48" s="115"/>
      <c r="NE48" s="115"/>
      <c r="NF48" s="105"/>
      <c r="NG48" s="115"/>
      <c r="NH48" s="115"/>
      <c r="NI48" s="115"/>
      <c r="NJ48" s="115"/>
      <c r="NK48" s="115"/>
      <c r="NL48" s="115"/>
      <c r="NM48" s="115"/>
      <c r="NN48" s="115"/>
      <c r="NO48" s="115"/>
      <c r="NP48" s="115"/>
      <c r="NQ48" s="115"/>
      <c r="NR48" s="115"/>
      <c r="NS48" s="115"/>
      <c r="NT48" s="115"/>
      <c r="NU48" s="115"/>
      <c r="NV48" s="115"/>
      <c r="NW48" s="115"/>
      <c r="NX48" s="115"/>
      <c r="NY48" s="115"/>
      <c r="NZ48" s="115"/>
      <c r="OA48" s="115"/>
      <c r="OB48" s="115"/>
      <c r="OC48" s="115"/>
      <c r="OD48" s="115"/>
      <c r="OE48" s="115"/>
      <c r="OF48" s="115"/>
      <c r="OG48" s="115"/>
      <c r="OH48" s="115"/>
      <c r="OI48" s="115"/>
      <c r="OJ48" s="115"/>
      <c r="OK48" s="115"/>
      <c r="OL48" s="92"/>
    </row>
    <row r="49" spans="1:402">
      <c r="A49" s="223"/>
      <c r="B49" s="226"/>
      <c r="C49" s="229"/>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0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6"/>
      <c r="BO49" s="117"/>
      <c r="BP49" s="223"/>
      <c r="BQ49" s="226"/>
      <c r="BR49" s="229"/>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0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6"/>
      <c r="ED49" s="118"/>
      <c r="EE49" s="223"/>
      <c r="EF49" s="226"/>
      <c r="EG49" s="229"/>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05"/>
      <c r="FN49" s="115"/>
      <c r="FO49" s="115"/>
      <c r="FP49" s="115"/>
      <c r="FQ49" s="115"/>
      <c r="FR49" s="115"/>
      <c r="FS49" s="115"/>
      <c r="FT49" s="115"/>
      <c r="FU49" s="115"/>
      <c r="FV49" s="115"/>
      <c r="FW49" s="115"/>
      <c r="FX49" s="115"/>
      <c r="FY49" s="115"/>
      <c r="FZ49" s="115"/>
      <c r="GA49" s="115"/>
      <c r="GB49" s="115"/>
      <c r="GC49" s="115"/>
      <c r="GD49" s="115"/>
      <c r="GE49" s="115"/>
      <c r="GF49" s="115"/>
      <c r="GG49" s="115"/>
      <c r="GH49" s="115"/>
      <c r="GI49" s="115"/>
      <c r="GJ49" s="115"/>
      <c r="GK49" s="115"/>
      <c r="GL49" s="115"/>
      <c r="GM49" s="115"/>
      <c r="GN49" s="115"/>
      <c r="GO49" s="115"/>
      <c r="GP49" s="115"/>
      <c r="GQ49" s="115"/>
      <c r="GR49" s="116"/>
      <c r="GS49" s="117"/>
      <c r="GT49" s="223"/>
      <c r="GU49" s="226"/>
      <c r="GV49" s="229"/>
      <c r="GW49" s="115"/>
      <c r="GX49" s="115"/>
      <c r="GY49" s="115"/>
      <c r="GZ49" s="115"/>
      <c r="HA49" s="115"/>
      <c r="HB49" s="115"/>
      <c r="HC49" s="115"/>
      <c r="HD49" s="115"/>
      <c r="HE49" s="115"/>
      <c r="HF49" s="115"/>
      <c r="HG49" s="115"/>
      <c r="HH49" s="115"/>
      <c r="HI49" s="115"/>
      <c r="HJ49" s="115"/>
      <c r="HK49" s="115"/>
      <c r="HL49" s="115"/>
      <c r="HM49" s="115"/>
      <c r="HN49" s="115"/>
      <c r="HO49" s="115"/>
      <c r="HP49" s="115"/>
      <c r="HQ49" s="115"/>
      <c r="HR49" s="115"/>
      <c r="HS49" s="115"/>
      <c r="HT49" s="115"/>
      <c r="HU49" s="115"/>
      <c r="HV49" s="115"/>
      <c r="HW49" s="115"/>
      <c r="HX49" s="115"/>
      <c r="HY49" s="115"/>
      <c r="HZ49" s="115"/>
      <c r="IA49" s="115"/>
      <c r="IB49" s="105"/>
      <c r="IC49" s="115"/>
      <c r="ID49" s="115"/>
      <c r="IE49" s="115"/>
      <c r="IF49" s="115"/>
      <c r="IG49" s="115"/>
      <c r="IH49" s="115"/>
      <c r="II49" s="115"/>
      <c r="IJ49" s="115"/>
      <c r="IK49" s="115"/>
      <c r="IL49" s="115"/>
      <c r="IM49" s="115"/>
      <c r="IN49" s="115"/>
      <c r="IO49" s="115"/>
      <c r="IP49" s="115"/>
      <c r="IQ49" s="115"/>
      <c r="IR49" s="115"/>
      <c r="IS49" s="115"/>
      <c r="IT49" s="115"/>
      <c r="IU49" s="115"/>
      <c r="IV49" s="115"/>
      <c r="IW49" s="115"/>
      <c r="IX49" s="115"/>
      <c r="IY49" s="115"/>
      <c r="IZ49" s="115"/>
      <c r="JA49" s="115"/>
      <c r="JB49" s="115"/>
      <c r="JC49" s="115"/>
      <c r="JD49" s="115"/>
      <c r="JE49" s="115"/>
      <c r="JF49" s="115"/>
      <c r="JG49" s="116"/>
      <c r="JH49" s="117"/>
      <c r="JI49" s="223"/>
      <c r="JJ49" s="226"/>
      <c r="JK49" s="229"/>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c r="KJ49" s="115"/>
      <c r="KK49" s="115"/>
      <c r="KL49" s="115"/>
      <c r="KM49" s="115"/>
      <c r="KN49" s="115"/>
      <c r="KO49" s="115"/>
      <c r="KP49" s="115"/>
      <c r="KQ49" s="105"/>
      <c r="KR49" s="115"/>
      <c r="KS49" s="115"/>
      <c r="KT49" s="115"/>
      <c r="KU49" s="115"/>
      <c r="KV49" s="115"/>
      <c r="KW49" s="115"/>
      <c r="KX49" s="115"/>
      <c r="KY49" s="115"/>
      <c r="KZ49" s="115"/>
      <c r="LA49" s="115"/>
      <c r="LB49" s="115"/>
      <c r="LC49" s="115"/>
      <c r="LD49" s="115"/>
      <c r="LE49" s="115"/>
      <c r="LF49" s="115"/>
      <c r="LG49" s="115"/>
      <c r="LH49" s="115"/>
      <c r="LI49" s="115"/>
      <c r="LJ49" s="115"/>
      <c r="LK49" s="115"/>
      <c r="LL49" s="115"/>
      <c r="LM49" s="115"/>
      <c r="LN49" s="115"/>
      <c r="LO49" s="115"/>
      <c r="LP49" s="115"/>
      <c r="LQ49" s="115"/>
      <c r="LR49" s="115"/>
      <c r="LS49" s="115"/>
      <c r="LT49" s="115"/>
      <c r="LU49" s="115"/>
      <c r="LV49" s="116"/>
      <c r="LW49" s="117"/>
      <c r="LX49" s="223"/>
      <c r="LY49" s="226"/>
      <c r="LZ49" s="229"/>
      <c r="MA49" s="115"/>
      <c r="MB49" s="115"/>
      <c r="MC49" s="115"/>
      <c r="MD49" s="115"/>
      <c r="ME49" s="115"/>
      <c r="MF49" s="115"/>
      <c r="MG49" s="115"/>
      <c r="MH49" s="115"/>
      <c r="MI49" s="115"/>
      <c r="MJ49" s="115"/>
      <c r="MK49" s="115"/>
      <c r="ML49" s="115"/>
      <c r="MM49" s="115"/>
      <c r="MN49" s="115"/>
      <c r="MO49" s="115"/>
      <c r="MP49" s="115"/>
      <c r="MQ49" s="115"/>
      <c r="MR49" s="115"/>
      <c r="MS49" s="115"/>
      <c r="MT49" s="115"/>
      <c r="MU49" s="115"/>
      <c r="MV49" s="115"/>
      <c r="MW49" s="115"/>
      <c r="MX49" s="115"/>
      <c r="MY49" s="115"/>
      <c r="MZ49" s="115"/>
      <c r="NA49" s="115"/>
      <c r="NB49" s="115"/>
      <c r="NC49" s="115"/>
      <c r="ND49" s="115"/>
      <c r="NE49" s="115"/>
      <c r="NF49" s="105"/>
      <c r="NG49" s="115"/>
      <c r="NH49" s="115"/>
      <c r="NI49" s="115"/>
      <c r="NJ49" s="115"/>
      <c r="NK49" s="115"/>
      <c r="NL49" s="115"/>
      <c r="NM49" s="115"/>
      <c r="NN49" s="115"/>
      <c r="NO49" s="115"/>
      <c r="NP49" s="115"/>
      <c r="NQ49" s="115"/>
      <c r="NR49" s="115"/>
      <c r="NS49" s="115"/>
      <c r="NT49" s="115"/>
      <c r="NU49" s="115"/>
      <c r="NV49" s="115"/>
      <c r="NW49" s="115"/>
      <c r="NX49" s="115"/>
      <c r="NY49" s="115"/>
      <c r="NZ49" s="115"/>
      <c r="OA49" s="115"/>
      <c r="OB49" s="115"/>
      <c r="OC49" s="115"/>
      <c r="OD49" s="115"/>
      <c r="OE49" s="115"/>
      <c r="OF49" s="115"/>
      <c r="OG49" s="115"/>
      <c r="OH49" s="115"/>
      <c r="OI49" s="115"/>
      <c r="OJ49" s="115"/>
      <c r="OK49" s="115"/>
      <c r="OL49" s="92"/>
    </row>
    <row r="50" spans="1:402">
      <c r="A50" s="221"/>
      <c r="B50" s="224"/>
      <c r="C50" s="227"/>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0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6"/>
      <c r="BO50" s="117"/>
      <c r="BP50" s="221"/>
      <c r="BQ50" s="224"/>
      <c r="BR50" s="227"/>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0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6"/>
      <c r="ED50" s="118"/>
      <c r="EE50" s="221"/>
      <c r="EF50" s="224"/>
      <c r="EG50" s="227"/>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05"/>
      <c r="FN50" s="115"/>
      <c r="FO50" s="115"/>
      <c r="FP50" s="115"/>
      <c r="FQ50" s="115"/>
      <c r="FR50" s="115"/>
      <c r="FS50" s="115"/>
      <c r="FT50" s="115"/>
      <c r="FU50" s="115"/>
      <c r="FV50" s="115"/>
      <c r="FW50" s="115"/>
      <c r="FX50" s="115"/>
      <c r="FY50" s="115"/>
      <c r="FZ50" s="115"/>
      <c r="GA50" s="115"/>
      <c r="GB50" s="115"/>
      <c r="GC50" s="115"/>
      <c r="GD50" s="115"/>
      <c r="GE50" s="115"/>
      <c r="GF50" s="115"/>
      <c r="GG50" s="115"/>
      <c r="GH50" s="115"/>
      <c r="GI50" s="115"/>
      <c r="GJ50" s="115"/>
      <c r="GK50" s="115"/>
      <c r="GL50" s="115"/>
      <c r="GM50" s="115"/>
      <c r="GN50" s="115"/>
      <c r="GO50" s="115"/>
      <c r="GP50" s="115"/>
      <c r="GQ50" s="115"/>
      <c r="GR50" s="116"/>
      <c r="GS50" s="117"/>
      <c r="GT50" s="221"/>
      <c r="GU50" s="224"/>
      <c r="GV50" s="227"/>
      <c r="GW50" s="115"/>
      <c r="GX50" s="115"/>
      <c r="GY50" s="115"/>
      <c r="GZ50" s="115"/>
      <c r="HA50" s="115"/>
      <c r="HB50" s="115"/>
      <c r="HC50" s="115"/>
      <c r="HD50" s="115"/>
      <c r="HE50" s="115"/>
      <c r="HF50" s="115"/>
      <c r="HG50" s="115"/>
      <c r="HH50" s="115"/>
      <c r="HI50" s="115"/>
      <c r="HJ50" s="115"/>
      <c r="HK50" s="115"/>
      <c r="HL50" s="115"/>
      <c r="HM50" s="115"/>
      <c r="HN50" s="115"/>
      <c r="HO50" s="115"/>
      <c r="HP50" s="115"/>
      <c r="HQ50" s="115"/>
      <c r="HR50" s="115"/>
      <c r="HS50" s="115"/>
      <c r="HT50" s="115"/>
      <c r="HU50" s="115"/>
      <c r="HV50" s="115"/>
      <c r="HW50" s="115"/>
      <c r="HX50" s="115"/>
      <c r="HY50" s="115"/>
      <c r="HZ50" s="115"/>
      <c r="IA50" s="115"/>
      <c r="IB50" s="105"/>
      <c r="IC50" s="115"/>
      <c r="ID50" s="115"/>
      <c r="IE50" s="115"/>
      <c r="IF50" s="115"/>
      <c r="IG50" s="115"/>
      <c r="IH50" s="115"/>
      <c r="II50" s="115"/>
      <c r="IJ50" s="115"/>
      <c r="IK50" s="115"/>
      <c r="IL50" s="115"/>
      <c r="IM50" s="115"/>
      <c r="IN50" s="115"/>
      <c r="IO50" s="115"/>
      <c r="IP50" s="115"/>
      <c r="IQ50" s="115"/>
      <c r="IR50" s="115"/>
      <c r="IS50" s="115"/>
      <c r="IT50" s="115"/>
      <c r="IU50" s="115"/>
      <c r="IV50" s="115"/>
      <c r="IW50" s="115"/>
      <c r="IX50" s="115"/>
      <c r="IY50" s="115"/>
      <c r="IZ50" s="115"/>
      <c r="JA50" s="115"/>
      <c r="JB50" s="115"/>
      <c r="JC50" s="115"/>
      <c r="JD50" s="115"/>
      <c r="JE50" s="115"/>
      <c r="JF50" s="115"/>
      <c r="JG50" s="116"/>
      <c r="JH50" s="117"/>
      <c r="JI50" s="221"/>
      <c r="JJ50" s="224"/>
      <c r="JK50" s="227"/>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c r="KJ50" s="115"/>
      <c r="KK50" s="115"/>
      <c r="KL50" s="115"/>
      <c r="KM50" s="115"/>
      <c r="KN50" s="115"/>
      <c r="KO50" s="115"/>
      <c r="KP50" s="115"/>
      <c r="KQ50" s="105"/>
      <c r="KR50" s="115"/>
      <c r="KS50" s="115"/>
      <c r="KT50" s="115"/>
      <c r="KU50" s="115"/>
      <c r="KV50" s="115"/>
      <c r="KW50" s="115"/>
      <c r="KX50" s="115"/>
      <c r="KY50" s="115"/>
      <c r="KZ50" s="115"/>
      <c r="LA50" s="115"/>
      <c r="LB50" s="115"/>
      <c r="LC50" s="115"/>
      <c r="LD50" s="115"/>
      <c r="LE50" s="115"/>
      <c r="LF50" s="115"/>
      <c r="LG50" s="115"/>
      <c r="LH50" s="115"/>
      <c r="LI50" s="115"/>
      <c r="LJ50" s="115"/>
      <c r="LK50" s="115"/>
      <c r="LL50" s="115"/>
      <c r="LM50" s="115"/>
      <c r="LN50" s="115"/>
      <c r="LO50" s="115"/>
      <c r="LP50" s="115"/>
      <c r="LQ50" s="115"/>
      <c r="LR50" s="115"/>
      <c r="LS50" s="115"/>
      <c r="LT50" s="115"/>
      <c r="LU50" s="115"/>
      <c r="LV50" s="116"/>
      <c r="LW50" s="117"/>
      <c r="LX50" s="221"/>
      <c r="LY50" s="224"/>
      <c r="LZ50" s="227"/>
      <c r="MA50" s="115"/>
      <c r="MB50" s="115"/>
      <c r="MC50" s="115"/>
      <c r="MD50" s="115"/>
      <c r="ME50" s="115"/>
      <c r="MF50" s="115"/>
      <c r="MG50" s="115"/>
      <c r="MH50" s="115"/>
      <c r="MI50" s="115"/>
      <c r="MJ50" s="115"/>
      <c r="MK50" s="115"/>
      <c r="ML50" s="115"/>
      <c r="MM50" s="115"/>
      <c r="MN50" s="115"/>
      <c r="MO50" s="115"/>
      <c r="MP50" s="115"/>
      <c r="MQ50" s="115"/>
      <c r="MR50" s="115"/>
      <c r="MS50" s="115"/>
      <c r="MT50" s="115"/>
      <c r="MU50" s="115"/>
      <c r="MV50" s="115"/>
      <c r="MW50" s="115"/>
      <c r="MX50" s="115"/>
      <c r="MY50" s="115"/>
      <c r="MZ50" s="115"/>
      <c r="NA50" s="115"/>
      <c r="NB50" s="115"/>
      <c r="NC50" s="115"/>
      <c r="ND50" s="115"/>
      <c r="NE50" s="115"/>
      <c r="NF50" s="105"/>
      <c r="NG50" s="115"/>
      <c r="NH50" s="115"/>
      <c r="NI50" s="115"/>
      <c r="NJ50" s="115"/>
      <c r="NK50" s="115"/>
      <c r="NL50" s="115"/>
      <c r="NM50" s="115"/>
      <c r="NN50" s="115"/>
      <c r="NO50" s="115"/>
      <c r="NP50" s="115"/>
      <c r="NQ50" s="115"/>
      <c r="NR50" s="115"/>
      <c r="NS50" s="115"/>
      <c r="NT50" s="115"/>
      <c r="NU50" s="115"/>
      <c r="NV50" s="115"/>
      <c r="NW50" s="115"/>
      <c r="NX50" s="115"/>
      <c r="NY50" s="115"/>
      <c r="NZ50" s="115"/>
      <c r="OA50" s="115"/>
      <c r="OB50" s="115"/>
      <c r="OC50" s="115"/>
      <c r="OD50" s="115"/>
      <c r="OE50" s="115"/>
      <c r="OF50" s="115"/>
      <c r="OG50" s="115"/>
      <c r="OH50" s="115"/>
      <c r="OI50" s="115"/>
      <c r="OJ50" s="115"/>
      <c r="OK50" s="115"/>
      <c r="OL50" s="92"/>
    </row>
    <row r="51" spans="1:402">
      <c r="A51" s="222"/>
      <c r="B51" s="225"/>
      <c r="C51" s="228"/>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0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6"/>
      <c r="BO51" s="117"/>
      <c r="BP51" s="222"/>
      <c r="BQ51" s="225"/>
      <c r="BR51" s="228"/>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0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6"/>
      <c r="ED51" s="118"/>
      <c r="EE51" s="222"/>
      <c r="EF51" s="225"/>
      <c r="EG51" s="228"/>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0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6"/>
      <c r="GS51" s="117"/>
      <c r="GT51" s="222"/>
      <c r="GU51" s="225"/>
      <c r="GV51" s="228"/>
      <c r="GW51" s="115"/>
      <c r="GX51" s="115"/>
      <c r="GY51" s="115"/>
      <c r="GZ51" s="115"/>
      <c r="HA51" s="115"/>
      <c r="HB51" s="115"/>
      <c r="HC51" s="115"/>
      <c r="HD51" s="115"/>
      <c r="HE51" s="115"/>
      <c r="HF51" s="115"/>
      <c r="HG51" s="115"/>
      <c r="HH51" s="115"/>
      <c r="HI51" s="115"/>
      <c r="HJ51" s="115"/>
      <c r="HK51" s="115"/>
      <c r="HL51" s="115"/>
      <c r="HM51" s="115"/>
      <c r="HN51" s="115"/>
      <c r="HO51" s="115"/>
      <c r="HP51" s="115"/>
      <c r="HQ51" s="115"/>
      <c r="HR51" s="115"/>
      <c r="HS51" s="115"/>
      <c r="HT51" s="115"/>
      <c r="HU51" s="115"/>
      <c r="HV51" s="115"/>
      <c r="HW51" s="115"/>
      <c r="HX51" s="115"/>
      <c r="HY51" s="115"/>
      <c r="HZ51" s="115"/>
      <c r="IA51" s="115"/>
      <c r="IB51" s="105"/>
      <c r="IC51" s="115"/>
      <c r="ID51" s="115"/>
      <c r="IE51" s="115"/>
      <c r="IF51" s="115"/>
      <c r="IG51" s="115"/>
      <c r="IH51" s="115"/>
      <c r="II51" s="115"/>
      <c r="IJ51" s="115"/>
      <c r="IK51" s="115"/>
      <c r="IL51" s="115"/>
      <c r="IM51" s="115"/>
      <c r="IN51" s="115"/>
      <c r="IO51" s="115"/>
      <c r="IP51" s="115"/>
      <c r="IQ51" s="115"/>
      <c r="IR51" s="115"/>
      <c r="IS51" s="115"/>
      <c r="IT51" s="115"/>
      <c r="IU51" s="115"/>
      <c r="IV51" s="115"/>
      <c r="IW51" s="115"/>
      <c r="IX51" s="115"/>
      <c r="IY51" s="115"/>
      <c r="IZ51" s="115"/>
      <c r="JA51" s="115"/>
      <c r="JB51" s="115"/>
      <c r="JC51" s="115"/>
      <c r="JD51" s="115"/>
      <c r="JE51" s="115"/>
      <c r="JF51" s="115"/>
      <c r="JG51" s="116"/>
      <c r="JH51" s="117"/>
      <c r="JI51" s="222"/>
      <c r="JJ51" s="225"/>
      <c r="JK51" s="228"/>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c r="KJ51" s="115"/>
      <c r="KK51" s="115"/>
      <c r="KL51" s="115"/>
      <c r="KM51" s="115"/>
      <c r="KN51" s="115"/>
      <c r="KO51" s="115"/>
      <c r="KP51" s="115"/>
      <c r="KQ51" s="105"/>
      <c r="KR51" s="115"/>
      <c r="KS51" s="115"/>
      <c r="KT51" s="115"/>
      <c r="KU51" s="115"/>
      <c r="KV51" s="115"/>
      <c r="KW51" s="115"/>
      <c r="KX51" s="115"/>
      <c r="KY51" s="115"/>
      <c r="KZ51" s="115"/>
      <c r="LA51" s="115"/>
      <c r="LB51" s="115"/>
      <c r="LC51" s="115"/>
      <c r="LD51" s="115"/>
      <c r="LE51" s="115"/>
      <c r="LF51" s="115"/>
      <c r="LG51" s="115"/>
      <c r="LH51" s="115"/>
      <c r="LI51" s="115"/>
      <c r="LJ51" s="115"/>
      <c r="LK51" s="115"/>
      <c r="LL51" s="115"/>
      <c r="LM51" s="115"/>
      <c r="LN51" s="115"/>
      <c r="LO51" s="115"/>
      <c r="LP51" s="115"/>
      <c r="LQ51" s="115"/>
      <c r="LR51" s="115"/>
      <c r="LS51" s="115"/>
      <c r="LT51" s="115"/>
      <c r="LU51" s="115"/>
      <c r="LV51" s="116"/>
      <c r="LW51" s="117"/>
      <c r="LX51" s="222"/>
      <c r="LY51" s="225"/>
      <c r="LZ51" s="228"/>
      <c r="MA51" s="115"/>
      <c r="MB51" s="115"/>
      <c r="MC51" s="115"/>
      <c r="MD51" s="115"/>
      <c r="ME51" s="115"/>
      <c r="MF51" s="115"/>
      <c r="MG51" s="115"/>
      <c r="MH51" s="115"/>
      <c r="MI51" s="115"/>
      <c r="MJ51" s="115"/>
      <c r="MK51" s="115"/>
      <c r="ML51" s="115"/>
      <c r="MM51" s="115"/>
      <c r="MN51" s="115"/>
      <c r="MO51" s="115"/>
      <c r="MP51" s="115"/>
      <c r="MQ51" s="115"/>
      <c r="MR51" s="115"/>
      <c r="MS51" s="115"/>
      <c r="MT51" s="115"/>
      <c r="MU51" s="115"/>
      <c r="MV51" s="115"/>
      <c r="MW51" s="115"/>
      <c r="MX51" s="115"/>
      <c r="MY51" s="115"/>
      <c r="MZ51" s="115"/>
      <c r="NA51" s="115"/>
      <c r="NB51" s="115"/>
      <c r="NC51" s="115"/>
      <c r="ND51" s="115"/>
      <c r="NE51" s="115"/>
      <c r="NF51" s="105"/>
      <c r="NG51" s="115"/>
      <c r="NH51" s="115"/>
      <c r="NI51" s="115"/>
      <c r="NJ51" s="115"/>
      <c r="NK51" s="115"/>
      <c r="NL51" s="115"/>
      <c r="NM51" s="115"/>
      <c r="NN51" s="115"/>
      <c r="NO51" s="115"/>
      <c r="NP51" s="115"/>
      <c r="NQ51" s="115"/>
      <c r="NR51" s="115"/>
      <c r="NS51" s="115"/>
      <c r="NT51" s="115"/>
      <c r="NU51" s="115"/>
      <c r="NV51" s="115"/>
      <c r="NW51" s="115"/>
      <c r="NX51" s="115"/>
      <c r="NY51" s="115"/>
      <c r="NZ51" s="115"/>
      <c r="OA51" s="115"/>
      <c r="OB51" s="115"/>
      <c r="OC51" s="115"/>
      <c r="OD51" s="115"/>
      <c r="OE51" s="115"/>
      <c r="OF51" s="115"/>
      <c r="OG51" s="115"/>
      <c r="OH51" s="115"/>
      <c r="OI51" s="115"/>
      <c r="OJ51" s="115"/>
      <c r="OK51" s="115"/>
      <c r="OL51" s="92"/>
    </row>
    <row r="52" spans="1:402">
      <c r="A52" s="223"/>
      <c r="B52" s="226"/>
      <c r="C52" s="229"/>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0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6"/>
      <c r="BO52" s="117"/>
      <c r="BP52" s="223"/>
      <c r="BQ52" s="226"/>
      <c r="BR52" s="229"/>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0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6"/>
      <c r="ED52" s="118"/>
      <c r="EE52" s="223"/>
      <c r="EF52" s="226"/>
      <c r="EG52" s="229"/>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0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6"/>
      <c r="GS52" s="117"/>
      <c r="GT52" s="223"/>
      <c r="GU52" s="226"/>
      <c r="GV52" s="229"/>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05"/>
      <c r="IC52" s="115"/>
      <c r="ID52" s="115"/>
      <c r="IE52" s="115"/>
      <c r="IF52" s="115"/>
      <c r="IG52" s="115"/>
      <c r="IH52" s="115"/>
      <c r="II52" s="115"/>
      <c r="IJ52" s="115"/>
      <c r="IK52" s="115"/>
      <c r="IL52" s="115"/>
      <c r="IM52" s="115"/>
      <c r="IN52" s="115"/>
      <c r="IO52" s="115"/>
      <c r="IP52" s="115"/>
      <c r="IQ52" s="115"/>
      <c r="IR52" s="115"/>
      <c r="IS52" s="115"/>
      <c r="IT52" s="115"/>
      <c r="IU52" s="115"/>
      <c r="IV52" s="115"/>
      <c r="IW52" s="115"/>
      <c r="IX52" s="115"/>
      <c r="IY52" s="115"/>
      <c r="IZ52" s="115"/>
      <c r="JA52" s="115"/>
      <c r="JB52" s="115"/>
      <c r="JC52" s="115"/>
      <c r="JD52" s="115"/>
      <c r="JE52" s="115"/>
      <c r="JF52" s="115"/>
      <c r="JG52" s="116"/>
      <c r="JH52" s="117"/>
      <c r="JI52" s="223"/>
      <c r="JJ52" s="226"/>
      <c r="JK52" s="229"/>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0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6"/>
      <c r="LW52" s="117"/>
      <c r="LX52" s="223"/>
      <c r="LY52" s="226"/>
      <c r="LZ52" s="229"/>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05"/>
      <c r="NG52" s="115"/>
      <c r="NH52" s="115"/>
      <c r="NI52" s="115"/>
      <c r="NJ52" s="115"/>
      <c r="NK52" s="115"/>
      <c r="NL52" s="115"/>
      <c r="NM52" s="115"/>
      <c r="NN52" s="115"/>
      <c r="NO52" s="115"/>
      <c r="NP52" s="115"/>
      <c r="NQ52" s="115"/>
      <c r="NR52" s="115"/>
      <c r="NS52" s="115"/>
      <c r="NT52" s="115"/>
      <c r="NU52" s="115"/>
      <c r="NV52" s="115"/>
      <c r="NW52" s="115"/>
      <c r="NX52" s="115"/>
      <c r="NY52" s="115"/>
      <c r="NZ52" s="115"/>
      <c r="OA52" s="115"/>
      <c r="OB52" s="115"/>
      <c r="OC52" s="115"/>
      <c r="OD52" s="115"/>
      <c r="OE52" s="115"/>
      <c r="OF52" s="115"/>
      <c r="OG52" s="115"/>
      <c r="OH52" s="115"/>
      <c r="OI52" s="115"/>
      <c r="OJ52" s="115"/>
      <c r="OK52" s="115"/>
      <c r="OL52" s="92"/>
    </row>
    <row r="53" spans="1:402">
      <c r="A53" s="221"/>
      <c r="B53" s="224"/>
      <c r="C53" s="227"/>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0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6"/>
      <c r="BO53" s="117"/>
      <c r="BP53" s="221"/>
      <c r="BQ53" s="224"/>
      <c r="BR53" s="227"/>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0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6"/>
      <c r="ED53" s="118"/>
      <c r="EE53" s="221"/>
      <c r="EF53" s="224"/>
      <c r="EG53" s="227"/>
      <c r="EH53" s="115"/>
      <c r="EI53" s="115"/>
      <c r="EJ53" s="115"/>
      <c r="EK53" s="115"/>
      <c r="EL53" s="115"/>
      <c r="EM53" s="115"/>
      <c r="EN53" s="115"/>
      <c r="EO53" s="115"/>
      <c r="EP53" s="115"/>
      <c r="EQ53" s="115"/>
      <c r="ER53" s="115"/>
      <c r="ES53" s="115"/>
      <c r="ET53" s="115"/>
      <c r="EU53" s="115"/>
      <c r="EV53" s="115"/>
      <c r="EW53" s="115"/>
      <c r="EX53" s="115"/>
      <c r="EY53" s="115"/>
      <c r="EZ53" s="115"/>
      <c r="FA53" s="115"/>
      <c r="FB53" s="115"/>
      <c r="FC53" s="115"/>
      <c r="FD53" s="115"/>
      <c r="FE53" s="115"/>
      <c r="FF53" s="115"/>
      <c r="FG53" s="115"/>
      <c r="FH53" s="115"/>
      <c r="FI53" s="115"/>
      <c r="FJ53" s="115"/>
      <c r="FK53" s="115"/>
      <c r="FL53" s="115"/>
      <c r="FM53" s="105"/>
      <c r="FN53" s="115"/>
      <c r="FO53" s="115"/>
      <c r="FP53" s="115"/>
      <c r="FQ53" s="115"/>
      <c r="FR53" s="115"/>
      <c r="FS53" s="115"/>
      <c r="FT53" s="115"/>
      <c r="FU53" s="115"/>
      <c r="FV53" s="115"/>
      <c r="FW53" s="115"/>
      <c r="FX53" s="115"/>
      <c r="FY53" s="115"/>
      <c r="FZ53" s="115"/>
      <c r="GA53" s="115"/>
      <c r="GB53" s="115"/>
      <c r="GC53" s="115"/>
      <c r="GD53" s="115"/>
      <c r="GE53" s="115"/>
      <c r="GF53" s="115"/>
      <c r="GG53" s="115"/>
      <c r="GH53" s="115"/>
      <c r="GI53" s="115"/>
      <c r="GJ53" s="115"/>
      <c r="GK53" s="115"/>
      <c r="GL53" s="115"/>
      <c r="GM53" s="115"/>
      <c r="GN53" s="115"/>
      <c r="GO53" s="115"/>
      <c r="GP53" s="115"/>
      <c r="GQ53" s="115"/>
      <c r="GR53" s="116"/>
      <c r="GS53" s="117"/>
      <c r="GT53" s="221"/>
      <c r="GU53" s="224"/>
      <c r="GV53" s="227"/>
      <c r="GW53" s="115"/>
      <c r="GX53" s="115"/>
      <c r="GY53" s="115"/>
      <c r="GZ53" s="115"/>
      <c r="HA53" s="115"/>
      <c r="HB53" s="115"/>
      <c r="HC53" s="115"/>
      <c r="HD53" s="115"/>
      <c r="HE53" s="115"/>
      <c r="HF53" s="115"/>
      <c r="HG53" s="115"/>
      <c r="HH53" s="115"/>
      <c r="HI53" s="115"/>
      <c r="HJ53" s="115"/>
      <c r="HK53" s="115"/>
      <c r="HL53" s="115"/>
      <c r="HM53" s="115"/>
      <c r="HN53" s="115"/>
      <c r="HO53" s="115"/>
      <c r="HP53" s="115"/>
      <c r="HQ53" s="115"/>
      <c r="HR53" s="115"/>
      <c r="HS53" s="115"/>
      <c r="HT53" s="115"/>
      <c r="HU53" s="115"/>
      <c r="HV53" s="115"/>
      <c r="HW53" s="115"/>
      <c r="HX53" s="115"/>
      <c r="HY53" s="115"/>
      <c r="HZ53" s="115"/>
      <c r="IA53" s="115"/>
      <c r="IB53" s="105"/>
      <c r="IC53" s="115"/>
      <c r="ID53" s="115"/>
      <c r="IE53" s="115"/>
      <c r="IF53" s="115"/>
      <c r="IG53" s="115"/>
      <c r="IH53" s="115"/>
      <c r="II53" s="115"/>
      <c r="IJ53" s="115"/>
      <c r="IK53" s="115"/>
      <c r="IL53" s="115"/>
      <c r="IM53" s="115"/>
      <c r="IN53" s="115"/>
      <c r="IO53" s="115"/>
      <c r="IP53" s="115"/>
      <c r="IQ53" s="115"/>
      <c r="IR53" s="115"/>
      <c r="IS53" s="115"/>
      <c r="IT53" s="115"/>
      <c r="IU53" s="115"/>
      <c r="IV53" s="115"/>
      <c r="IW53" s="115"/>
      <c r="IX53" s="115"/>
      <c r="IY53" s="115"/>
      <c r="IZ53" s="115"/>
      <c r="JA53" s="115"/>
      <c r="JB53" s="115"/>
      <c r="JC53" s="115"/>
      <c r="JD53" s="115"/>
      <c r="JE53" s="115"/>
      <c r="JF53" s="115"/>
      <c r="JG53" s="116"/>
      <c r="JH53" s="117"/>
      <c r="JI53" s="221"/>
      <c r="JJ53" s="224"/>
      <c r="JK53" s="227"/>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c r="KJ53" s="115"/>
      <c r="KK53" s="115"/>
      <c r="KL53" s="115"/>
      <c r="KM53" s="115"/>
      <c r="KN53" s="115"/>
      <c r="KO53" s="115"/>
      <c r="KP53" s="115"/>
      <c r="KQ53" s="105"/>
      <c r="KR53" s="115"/>
      <c r="KS53" s="115"/>
      <c r="KT53" s="115"/>
      <c r="KU53" s="115"/>
      <c r="KV53" s="115"/>
      <c r="KW53" s="115"/>
      <c r="KX53" s="115"/>
      <c r="KY53" s="115"/>
      <c r="KZ53" s="115"/>
      <c r="LA53" s="115"/>
      <c r="LB53" s="115"/>
      <c r="LC53" s="115"/>
      <c r="LD53" s="115"/>
      <c r="LE53" s="115"/>
      <c r="LF53" s="115"/>
      <c r="LG53" s="115"/>
      <c r="LH53" s="115"/>
      <c r="LI53" s="115"/>
      <c r="LJ53" s="115"/>
      <c r="LK53" s="115"/>
      <c r="LL53" s="115"/>
      <c r="LM53" s="115"/>
      <c r="LN53" s="115"/>
      <c r="LO53" s="115"/>
      <c r="LP53" s="115"/>
      <c r="LQ53" s="115"/>
      <c r="LR53" s="115"/>
      <c r="LS53" s="115"/>
      <c r="LT53" s="115"/>
      <c r="LU53" s="115"/>
      <c r="LV53" s="116"/>
      <c r="LW53" s="117"/>
      <c r="LX53" s="221"/>
      <c r="LY53" s="224"/>
      <c r="LZ53" s="227"/>
      <c r="MA53" s="115"/>
      <c r="MB53" s="115"/>
      <c r="MC53" s="115"/>
      <c r="MD53" s="115"/>
      <c r="ME53" s="115"/>
      <c r="MF53" s="115"/>
      <c r="MG53" s="115"/>
      <c r="MH53" s="115"/>
      <c r="MI53" s="115"/>
      <c r="MJ53" s="115"/>
      <c r="MK53" s="115"/>
      <c r="ML53" s="115"/>
      <c r="MM53" s="115"/>
      <c r="MN53" s="115"/>
      <c r="MO53" s="115"/>
      <c r="MP53" s="115"/>
      <c r="MQ53" s="115"/>
      <c r="MR53" s="115"/>
      <c r="MS53" s="115"/>
      <c r="MT53" s="115"/>
      <c r="MU53" s="115"/>
      <c r="MV53" s="115"/>
      <c r="MW53" s="115"/>
      <c r="MX53" s="115"/>
      <c r="MY53" s="115"/>
      <c r="MZ53" s="115"/>
      <c r="NA53" s="115"/>
      <c r="NB53" s="115"/>
      <c r="NC53" s="115"/>
      <c r="ND53" s="115"/>
      <c r="NE53" s="115"/>
      <c r="NF53" s="105"/>
      <c r="NG53" s="115"/>
      <c r="NH53" s="115"/>
      <c r="NI53" s="115"/>
      <c r="NJ53" s="115"/>
      <c r="NK53" s="115"/>
      <c r="NL53" s="115"/>
      <c r="NM53" s="115"/>
      <c r="NN53" s="115"/>
      <c r="NO53" s="115"/>
      <c r="NP53" s="115"/>
      <c r="NQ53" s="115"/>
      <c r="NR53" s="115"/>
      <c r="NS53" s="115"/>
      <c r="NT53" s="115"/>
      <c r="NU53" s="115"/>
      <c r="NV53" s="115"/>
      <c r="NW53" s="115"/>
      <c r="NX53" s="115"/>
      <c r="NY53" s="115"/>
      <c r="NZ53" s="115"/>
      <c r="OA53" s="115"/>
      <c r="OB53" s="115"/>
      <c r="OC53" s="115"/>
      <c r="OD53" s="115"/>
      <c r="OE53" s="115"/>
      <c r="OF53" s="115"/>
      <c r="OG53" s="115"/>
      <c r="OH53" s="115"/>
      <c r="OI53" s="115"/>
      <c r="OJ53" s="115"/>
      <c r="OK53" s="115"/>
      <c r="OL53" s="92"/>
    </row>
    <row r="54" spans="1:402">
      <c r="A54" s="222"/>
      <c r="B54" s="225"/>
      <c r="C54" s="228"/>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0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6"/>
      <c r="BO54" s="117"/>
      <c r="BP54" s="222"/>
      <c r="BQ54" s="225"/>
      <c r="BR54" s="228"/>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0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6"/>
      <c r="ED54" s="118"/>
      <c r="EE54" s="222"/>
      <c r="EF54" s="225"/>
      <c r="EG54" s="228"/>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5"/>
      <c r="FG54" s="115"/>
      <c r="FH54" s="115"/>
      <c r="FI54" s="115"/>
      <c r="FJ54" s="115"/>
      <c r="FK54" s="115"/>
      <c r="FL54" s="115"/>
      <c r="FM54" s="105"/>
      <c r="FN54" s="115"/>
      <c r="FO54" s="115"/>
      <c r="FP54" s="115"/>
      <c r="FQ54" s="115"/>
      <c r="FR54" s="115"/>
      <c r="FS54" s="115"/>
      <c r="FT54" s="115"/>
      <c r="FU54" s="115"/>
      <c r="FV54" s="115"/>
      <c r="FW54" s="115"/>
      <c r="FX54" s="115"/>
      <c r="FY54" s="115"/>
      <c r="FZ54" s="115"/>
      <c r="GA54" s="115"/>
      <c r="GB54" s="115"/>
      <c r="GC54" s="115"/>
      <c r="GD54" s="115"/>
      <c r="GE54" s="115"/>
      <c r="GF54" s="115"/>
      <c r="GG54" s="115"/>
      <c r="GH54" s="115"/>
      <c r="GI54" s="115"/>
      <c r="GJ54" s="115"/>
      <c r="GK54" s="115"/>
      <c r="GL54" s="115"/>
      <c r="GM54" s="115"/>
      <c r="GN54" s="115"/>
      <c r="GO54" s="115"/>
      <c r="GP54" s="115"/>
      <c r="GQ54" s="115"/>
      <c r="GR54" s="116"/>
      <c r="GS54" s="117"/>
      <c r="GT54" s="222"/>
      <c r="GU54" s="225"/>
      <c r="GV54" s="228"/>
      <c r="GW54" s="115"/>
      <c r="GX54" s="115"/>
      <c r="GY54" s="115"/>
      <c r="GZ54" s="115"/>
      <c r="HA54" s="115"/>
      <c r="HB54" s="115"/>
      <c r="HC54" s="115"/>
      <c r="HD54" s="115"/>
      <c r="HE54" s="115"/>
      <c r="HF54" s="115"/>
      <c r="HG54" s="115"/>
      <c r="HH54" s="115"/>
      <c r="HI54" s="115"/>
      <c r="HJ54" s="115"/>
      <c r="HK54" s="115"/>
      <c r="HL54" s="115"/>
      <c r="HM54" s="115"/>
      <c r="HN54" s="115"/>
      <c r="HO54" s="115"/>
      <c r="HP54" s="115"/>
      <c r="HQ54" s="115"/>
      <c r="HR54" s="115"/>
      <c r="HS54" s="115"/>
      <c r="HT54" s="115"/>
      <c r="HU54" s="115"/>
      <c r="HV54" s="115"/>
      <c r="HW54" s="115"/>
      <c r="HX54" s="115"/>
      <c r="HY54" s="115"/>
      <c r="HZ54" s="115"/>
      <c r="IA54" s="115"/>
      <c r="IB54" s="105"/>
      <c r="IC54" s="115"/>
      <c r="ID54" s="115"/>
      <c r="IE54" s="115"/>
      <c r="IF54" s="115"/>
      <c r="IG54" s="115"/>
      <c r="IH54" s="115"/>
      <c r="II54" s="115"/>
      <c r="IJ54" s="115"/>
      <c r="IK54" s="115"/>
      <c r="IL54" s="115"/>
      <c r="IM54" s="115"/>
      <c r="IN54" s="115"/>
      <c r="IO54" s="115"/>
      <c r="IP54" s="115"/>
      <c r="IQ54" s="115"/>
      <c r="IR54" s="115"/>
      <c r="IS54" s="115"/>
      <c r="IT54" s="115"/>
      <c r="IU54" s="115"/>
      <c r="IV54" s="115"/>
      <c r="IW54" s="115"/>
      <c r="IX54" s="115"/>
      <c r="IY54" s="115"/>
      <c r="IZ54" s="115"/>
      <c r="JA54" s="115"/>
      <c r="JB54" s="115"/>
      <c r="JC54" s="115"/>
      <c r="JD54" s="115"/>
      <c r="JE54" s="115"/>
      <c r="JF54" s="115"/>
      <c r="JG54" s="116"/>
      <c r="JH54" s="117"/>
      <c r="JI54" s="222"/>
      <c r="JJ54" s="225"/>
      <c r="JK54" s="228"/>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c r="KJ54" s="115"/>
      <c r="KK54" s="115"/>
      <c r="KL54" s="115"/>
      <c r="KM54" s="115"/>
      <c r="KN54" s="115"/>
      <c r="KO54" s="115"/>
      <c r="KP54" s="115"/>
      <c r="KQ54" s="105"/>
      <c r="KR54" s="115"/>
      <c r="KS54" s="115"/>
      <c r="KT54" s="115"/>
      <c r="KU54" s="115"/>
      <c r="KV54" s="115"/>
      <c r="KW54" s="115"/>
      <c r="KX54" s="115"/>
      <c r="KY54" s="115"/>
      <c r="KZ54" s="115"/>
      <c r="LA54" s="115"/>
      <c r="LB54" s="115"/>
      <c r="LC54" s="115"/>
      <c r="LD54" s="115"/>
      <c r="LE54" s="115"/>
      <c r="LF54" s="115"/>
      <c r="LG54" s="115"/>
      <c r="LH54" s="115"/>
      <c r="LI54" s="115"/>
      <c r="LJ54" s="115"/>
      <c r="LK54" s="115"/>
      <c r="LL54" s="115"/>
      <c r="LM54" s="115"/>
      <c r="LN54" s="115"/>
      <c r="LO54" s="115"/>
      <c r="LP54" s="115"/>
      <c r="LQ54" s="115"/>
      <c r="LR54" s="115"/>
      <c r="LS54" s="115"/>
      <c r="LT54" s="115"/>
      <c r="LU54" s="115"/>
      <c r="LV54" s="116"/>
      <c r="LW54" s="117"/>
      <c r="LX54" s="222"/>
      <c r="LY54" s="225"/>
      <c r="LZ54" s="228"/>
      <c r="MA54" s="115"/>
      <c r="MB54" s="115"/>
      <c r="MC54" s="115"/>
      <c r="MD54" s="115"/>
      <c r="ME54" s="115"/>
      <c r="MF54" s="115"/>
      <c r="MG54" s="115"/>
      <c r="MH54" s="115"/>
      <c r="MI54" s="115"/>
      <c r="MJ54" s="115"/>
      <c r="MK54" s="115"/>
      <c r="ML54" s="115"/>
      <c r="MM54" s="115"/>
      <c r="MN54" s="115"/>
      <c r="MO54" s="115"/>
      <c r="MP54" s="115"/>
      <c r="MQ54" s="115"/>
      <c r="MR54" s="115"/>
      <c r="MS54" s="115"/>
      <c r="MT54" s="115"/>
      <c r="MU54" s="115"/>
      <c r="MV54" s="115"/>
      <c r="MW54" s="115"/>
      <c r="MX54" s="115"/>
      <c r="MY54" s="115"/>
      <c r="MZ54" s="115"/>
      <c r="NA54" s="115"/>
      <c r="NB54" s="115"/>
      <c r="NC54" s="115"/>
      <c r="ND54" s="115"/>
      <c r="NE54" s="115"/>
      <c r="NF54" s="105"/>
      <c r="NG54" s="115"/>
      <c r="NH54" s="115"/>
      <c r="NI54" s="115"/>
      <c r="NJ54" s="115"/>
      <c r="NK54" s="115"/>
      <c r="NL54" s="115"/>
      <c r="NM54" s="115"/>
      <c r="NN54" s="115"/>
      <c r="NO54" s="115"/>
      <c r="NP54" s="115"/>
      <c r="NQ54" s="115"/>
      <c r="NR54" s="115"/>
      <c r="NS54" s="115"/>
      <c r="NT54" s="115"/>
      <c r="NU54" s="115"/>
      <c r="NV54" s="115"/>
      <c r="NW54" s="115"/>
      <c r="NX54" s="115"/>
      <c r="NY54" s="115"/>
      <c r="NZ54" s="115"/>
      <c r="OA54" s="115"/>
      <c r="OB54" s="115"/>
      <c r="OC54" s="115"/>
      <c r="OD54" s="115"/>
      <c r="OE54" s="115"/>
      <c r="OF54" s="115"/>
      <c r="OG54" s="115"/>
      <c r="OH54" s="115"/>
      <c r="OI54" s="115"/>
      <c r="OJ54" s="115"/>
      <c r="OK54" s="115"/>
      <c r="OL54" s="92"/>
    </row>
    <row r="55" spans="1:402">
      <c r="A55" s="223"/>
      <c r="B55" s="226"/>
      <c r="C55" s="229"/>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0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6"/>
      <c r="BO55" s="117"/>
      <c r="BP55" s="223"/>
      <c r="BQ55" s="226"/>
      <c r="BR55" s="229"/>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0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6"/>
      <c r="ED55" s="118"/>
      <c r="EE55" s="223"/>
      <c r="EF55" s="226"/>
      <c r="EG55" s="229"/>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5"/>
      <c r="FG55" s="115"/>
      <c r="FH55" s="115"/>
      <c r="FI55" s="115"/>
      <c r="FJ55" s="115"/>
      <c r="FK55" s="115"/>
      <c r="FL55" s="115"/>
      <c r="FM55" s="105"/>
      <c r="FN55" s="115"/>
      <c r="FO55" s="115"/>
      <c r="FP55" s="115"/>
      <c r="FQ55" s="115"/>
      <c r="FR55" s="115"/>
      <c r="FS55" s="115"/>
      <c r="FT55" s="115"/>
      <c r="FU55" s="115"/>
      <c r="FV55" s="115"/>
      <c r="FW55" s="115"/>
      <c r="FX55" s="115"/>
      <c r="FY55" s="115"/>
      <c r="FZ55" s="115"/>
      <c r="GA55" s="115"/>
      <c r="GB55" s="115"/>
      <c r="GC55" s="115"/>
      <c r="GD55" s="115"/>
      <c r="GE55" s="115"/>
      <c r="GF55" s="115"/>
      <c r="GG55" s="115"/>
      <c r="GH55" s="115"/>
      <c r="GI55" s="115"/>
      <c r="GJ55" s="115"/>
      <c r="GK55" s="115"/>
      <c r="GL55" s="115"/>
      <c r="GM55" s="115"/>
      <c r="GN55" s="115"/>
      <c r="GO55" s="115"/>
      <c r="GP55" s="115"/>
      <c r="GQ55" s="115"/>
      <c r="GR55" s="116"/>
      <c r="GS55" s="117"/>
      <c r="GT55" s="223"/>
      <c r="GU55" s="226"/>
      <c r="GV55" s="229"/>
      <c r="GW55" s="115"/>
      <c r="GX55" s="115"/>
      <c r="GY55" s="115"/>
      <c r="GZ55" s="115"/>
      <c r="HA55" s="115"/>
      <c r="HB55" s="115"/>
      <c r="HC55" s="115"/>
      <c r="HD55" s="115"/>
      <c r="HE55" s="115"/>
      <c r="HF55" s="115"/>
      <c r="HG55" s="115"/>
      <c r="HH55" s="115"/>
      <c r="HI55" s="115"/>
      <c r="HJ55" s="115"/>
      <c r="HK55" s="115"/>
      <c r="HL55" s="115"/>
      <c r="HM55" s="115"/>
      <c r="HN55" s="115"/>
      <c r="HO55" s="115"/>
      <c r="HP55" s="115"/>
      <c r="HQ55" s="115"/>
      <c r="HR55" s="115"/>
      <c r="HS55" s="115"/>
      <c r="HT55" s="115"/>
      <c r="HU55" s="115"/>
      <c r="HV55" s="115"/>
      <c r="HW55" s="115"/>
      <c r="HX55" s="115"/>
      <c r="HY55" s="115"/>
      <c r="HZ55" s="115"/>
      <c r="IA55" s="115"/>
      <c r="IB55" s="105"/>
      <c r="IC55" s="115"/>
      <c r="ID55" s="115"/>
      <c r="IE55" s="115"/>
      <c r="IF55" s="115"/>
      <c r="IG55" s="115"/>
      <c r="IH55" s="115"/>
      <c r="II55" s="115"/>
      <c r="IJ55" s="115"/>
      <c r="IK55" s="115"/>
      <c r="IL55" s="115"/>
      <c r="IM55" s="115"/>
      <c r="IN55" s="115"/>
      <c r="IO55" s="115"/>
      <c r="IP55" s="115"/>
      <c r="IQ55" s="115"/>
      <c r="IR55" s="115"/>
      <c r="IS55" s="115"/>
      <c r="IT55" s="115"/>
      <c r="IU55" s="115"/>
      <c r="IV55" s="115"/>
      <c r="IW55" s="115"/>
      <c r="IX55" s="115"/>
      <c r="IY55" s="115"/>
      <c r="IZ55" s="115"/>
      <c r="JA55" s="115"/>
      <c r="JB55" s="115"/>
      <c r="JC55" s="115"/>
      <c r="JD55" s="115"/>
      <c r="JE55" s="115"/>
      <c r="JF55" s="115"/>
      <c r="JG55" s="116"/>
      <c r="JH55" s="117"/>
      <c r="JI55" s="223"/>
      <c r="JJ55" s="226"/>
      <c r="JK55" s="229"/>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c r="KJ55" s="115"/>
      <c r="KK55" s="115"/>
      <c r="KL55" s="115"/>
      <c r="KM55" s="115"/>
      <c r="KN55" s="115"/>
      <c r="KO55" s="115"/>
      <c r="KP55" s="115"/>
      <c r="KQ55" s="105"/>
      <c r="KR55" s="115"/>
      <c r="KS55" s="115"/>
      <c r="KT55" s="115"/>
      <c r="KU55" s="115"/>
      <c r="KV55" s="115"/>
      <c r="KW55" s="115"/>
      <c r="KX55" s="115"/>
      <c r="KY55" s="115"/>
      <c r="KZ55" s="115"/>
      <c r="LA55" s="115"/>
      <c r="LB55" s="115"/>
      <c r="LC55" s="115"/>
      <c r="LD55" s="115"/>
      <c r="LE55" s="115"/>
      <c r="LF55" s="115"/>
      <c r="LG55" s="115"/>
      <c r="LH55" s="115"/>
      <c r="LI55" s="115"/>
      <c r="LJ55" s="115"/>
      <c r="LK55" s="115"/>
      <c r="LL55" s="115"/>
      <c r="LM55" s="115"/>
      <c r="LN55" s="115"/>
      <c r="LO55" s="115"/>
      <c r="LP55" s="115"/>
      <c r="LQ55" s="115"/>
      <c r="LR55" s="115"/>
      <c r="LS55" s="115"/>
      <c r="LT55" s="115"/>
      <c r="LU55" s="115"/>
      <c r="LV55" s="116"/>
      <c r="LW55" s="117"/>
      <c r="LX55" s="223"/>
      <c r="LY55" s="226"/>
      <c r="LZ55" s="229"/>
      <c r="MA55" s="115"/>
      <c r="MB55" s="115"/>
      <c r="MC55" s="115"/>
      <c r="MD55" s="115"/>
      <c r="ME55" s="115"/>
      <c r="MF55" s="115"/>
      <c r="MG55" s="115"/>
      <c r="MH55" s="115"/>
      <c r="MI55" s="115"/>
      <c r="MJ55" s="115"/>
      <c r="MK55" s="115"/>
      <c r="ML55" s="115"/>
      <c r="MM55" s="115"/>
      <c r="MN55" s="115"/>
      <c r="MO55" s="115"/>
      <c r="MP55" s="115"/>
      <c r="MQ55" s="115"/>
      <c r="MR55" s="115"/>
      <c r="MS55" s="115"/>
      <c r="MT55" s="115"/>
      <c r="MU55" s="115"/>
      <c r="MV55" s="115"/>
      <c r="MW55" s="115"/>
      <c r="MX55" s="115"/>
      <c r="MY55" s="115"/>
      <c r="MZ55" s="115"/>
      <c r="NA55" s="115"/>
      <c r="NB55" s="115"/>
      <c r="NC55" s="115"/>
      <c r="ND55" s="115"/>
      <c r="NE55" s="115"/>
      <c r="NF55" s="105"/>
      <c r="NG55" s="115"/>
      <c r="NH55" s="115"/>
      <c r="NI55" s="115"/>
      <c r="NJ55" s="115"/>
      <c r="NK55" s="115"/>
      <c r="NL55" s="115"/>
      <c r="NM55" s="115"/>
      <c r="NN55" s="115"/>
      <c r="NO55" s="115"/>
      <c r="NP55" s="115"/>
      <c r="NQ55" s="115"/>
      <c r="NR55" s="115"/>
      <c r="NS55" s="115"/>
      <c r="NT55" s="115"/>
      <c r="NU55" s="115"/>
      <c r="NV55" s="115"/>
      <c r="NW55" s="115"/>
      <c r="NX55" s="115"/>
      <c r="NY55" s="115"/>
      <c r="NZ55" s="115"/>
      <c r="OA55" s="115"/>
      <c r="OB55" s="115"/>
      <c r="OC55" s="115"/>
      <c r="OD55" s="115"/>
      <c r="OE55" s="115"/>
      <c r="OF55" s="115"/>
      <c r="OG55" s="115"/>
      <c r="OH55" s="115"/>
      <c r="OI55" s="115"/>
      <c r="OJ55" s="115"/>
      <c r="OK55" s="115"/>
      <c r="OL55" s="92"/>
    </row>
    <row r="56" spans="1:402">
      <c r="A56" s="221"/>
      <c r="B56" s="224"/>
      <c r="C56" s="227"/>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0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6"/>
      <c r="BO56" s="117"/>
      <c r="BP56" s="221"/>
      <c r="BQ56" s="224"/>
      <c r="BR56" s="227"/>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0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6"/>
      <c r="ED56" s="118"/>
      <c r="EE56" s="221"/>
      <c r="EF56" s="224"/>
      <c r="EG56" s="227"/>
      <c r="EH56" s="115"/>
      <c r="EI56" s="115"/>
      <c r="EJ56" s="115"/>
      <c r="EK56" s="115"/>
      <c r="EL56" s="115"/>
      <c r="EM56" s="115"/>
      <c r="EN56" s="115"/>
      <c r="EO56" s="115"/>
      <c r="EP56" s="115"/>
      <c r="EQ56" s="115"/>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05"/>
      <c r="FN56" s="115"/>
      <c r="FO56" s="115"/>
      <c r="FP56" s="115"/>
      <c r="FQ56" s="115"/>
      <c r="FR56" s="115"/>
      <c r="FS56" s="115"/>
      <c r="FT56" s="115"/>
      <c r="FU56" s="115"/>
      <c r="FV56" s="115"/>
      <c r="FW56" s="115"/>
      <c r="FX56" s="115"/>
      <c r="FY56" s="115"/>
      <c r="FZ56" s="115"/>
      <c r="GA56" s="115"/>
      <c r="GB56" s="115"/>
      <c r="GC56" s="115"/>
      <c r="GD56" s="115"/>
      <c r="GE56" s="115"/>
      <c r="GF56" s="115"/>
      <c r="GG56" s="115"/>
      <c r="GH56" s="115"/>
      <c r="GI56" s="115"/>
      <c r="GJ56" s="115"/>
      <c r="GK56" s="115"/>
      <c r="GL56" s="115"/>
      <c r="GM56" s="115"/>
      <c r="GN56" s="115"/>
      <c r="GO56" s="115"/>
      <c r="GP56" s="115"/>
      <c r="GQ56" s="115"/>
      <c r="GR56" s="116"/>
      <c r="GS56" s="117"/>
      <c r="GT56" s="221"/>
      <c r="GU56" s="224"/>
      <c r="GV56" s="227"/>
      <c r="GW56" s="115"/>
      <c r="GX56" s="115"/>
      <c r="GY56" s="115"/>
      <c r="GZ56" s="115"/>
      <c r="HA56" s="115"/>
      <c r="HB56" s="115"/>
      <c r="HC56" s="115"/>
      <c r="HD56" s="115"/>
      <c r="HE56" s="115"/>
      <c r="HF56" s="115"/>
      <c r="HG56" s="115"/>
      <c r="HH56" s="115"/>
      <c r="HI56" s="115"/>
      <c r="HJ56" s="115"/>
      <c r="HK56" s="115"/>
      <c r="HL56" s="115"/>
      <c r="HM56" s="115"/>
      <c r="HN56" s="115"/>
      <c r="HO56" s="115"/>
      <c r="HP56" s="115"/>
      <c r="HQ56" s="115"/>
      <c r="HR56" s="115"/>
      <c r="HS56" s="115"/>
      <c r="HT56" s="115"/>
      <c r="HU56" s="115"/>
      <c r="HV56" s="115"/>
      <c r="HW56" s="115"/>
      <c r="HX56" s="115"/>
      <c r="HY56" s="115"/>
      <c r="HZ56" s="115"/>
      <c r="IA56" s="115"/>
      <c r="IB56" s="105"/>
      <c r="IC56" s="115"/>
      <c r="ID56" s="115"/>
      <c r="IE56" s="115"/>
      <c r="IF56" s="115"/>
      <c r="IG56" s="115"/>
      <c r="IH56" s="115"/>
      <c r="II56" s="115"/>
      <c r="IJ56" s="115"/>
      <c r="IK56" s="115"/>
      <c r="IL56" s="115"/>
      <c r="IM56" s="115"/>
      <c r="IN56" s="115"/>
      <c r="IO56" s="115"/>
      <c r="IP56" s="115"/>
      <c r="IQ56" s="115"/>
      <c r="IR56" s="115"/>
      <c r="IS56" s="115"/>
      <c r="IT56" s="115"/>
      <c r="IU56" s="115"/>
      <c r="IV56" s="115"/>
      <c r="IW56" s="115"/>
      <c r="IX56" s="115"/>
      <c r="IY56" s="115"/>
      <c r="IZ56" s="115"/>
      <c r="JA56" s="115"/>
      <c r="JB56" s="115"/>
      <c r="JC56" s="115"/>
      <c r="JD56" s="115"/>
      <c r="JE56" s="115"/>
      <c r="JF56" s="115"/>
      <c r="JG56" s="116"/>
      <c r="JH56" s="117"/>
      <c r="JI56" s="221"/>
      <c r="JJ56" s="224"/>
      <c r="JK56" s="227"/>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c r="KJ56" s="115"/>
      <c r="KK56" s="115"/>
      <c r="KL56" s="115"/>
      <c r="KM56" s="115"/>
      <c r="KN56" s="115"/>
      <c r="KO56" s="115"/>
      <c r="KP56" s="115"/>
      <c r="KQ56" s="105"/>
      <c r="KR56" s="115"/>
      <c r="KS56" s="115"/>
      <c r="KT56" s="115"/>
      <c r="KU56" s="115"/>
      <c r="KV56" s="115"/>
      <c r="KW56" s="115"/>
      <c r="KX56" s="115"/>
      <c r="KY56" s="115"/>
      <c r="KZ56" s="115"/>
      <c r="LA56" s="115"/>
      <c r="LB56" s="115"/>
      <c r="LC56" s="115"/>
      <c r="LD56" s="115"/>
      <c r="LE56" s="115"/>
      <c r="LF56" s="115"/>
      <c r="LG56" s="115"/>
      <c r="LH56" s="115"/>
      <c r="LI56" s="115"/>
      <c r="LJ56" s="115"/>
      <c r="LK56" s="115"/>
      <c r="LL56" s="115"/>
      <c r="LM56" s="115"/>
      <c r="LN56" s="115"/>
      <c r="LO56" s="115"/>
      <c r="LP56" s="115"/>
      <c r="LQ56" s="115"/>
      <c r="LR56" s="115"/>
      <c r="LS56" s="115"/>
      <c r="LT56" s="115"/>
      <c r="LU56" s="115"/>
      <c r="LV56" s="116"/>
      <c r="LW56" s="117"/>
      <c r="LX56" s="221"/>
      <c r="LY56" s="224"/>
      <c r="LZ56" s="227"/>
      <c r="MA56" s="115"/>
      <c r="MB56" s="115"/>
      <c r="MC56" s="115"/>
      <c r="MD56" s="115"/>
      <c r="ME56" s="115"/>
      <c r="MF56" s="115"/>
      <c r="MG56" s="115"/>
      <c r="MH56" s="115"/>
      <c r="MI56" s="115"/>
      <c r="MJ56" s="115"/>
      <c r="MK56" s="115"/>
      <c r="ML56" s="115"/>
      <c r="MM56" s="115"/>
      <c r="MN56" s="115"/>
      <c r="MO56" s="115"/>
      <c r="MP56" s="115"/>
      <c r="MQ56" s="115"/>
      <c r="MR56" s="115"/>
      <c r="MS56" s="115"/>
      <c r="MT56" s="115"/>
      <c r="MU56" s="115"/>
      <c r="MV56" s="115"/>
      <c r="MW56" s="115"/>
      <c r="MX56" s="115"/>
      <c r="MY56" s="115"/>
      <c r="MZ56" s="115"/>
      <c r="NA56" s="115"/>
      <c r="NB56" s="115"/>
      <c r="NC56" s="115"/>
      <c r="ND56" s="115"/>
      <c r="NE56" s="115"/>
      <c r="NF56" s="105"/>
      <c r="NG56" s="115"/>
      <c r="NH56" s="115"/>
      <c r="NI56" s="115"/>
      <c r="NJ56" s="115"/>
      <c r="NK56" s="115"/>
      <c r="NL56" s="115"/>
      <c r="NM56" s="115"/>
      <c r="NN56" s="115"/>
      <c r="NO56" s="115"/>
      <c r="NP56" s="115"/>
      <c r="NQ56" s="115"/>
      <c r="NR56" s="115"/>
      <c r="NS56" s="115"/>
      <c r="NT56" s="115"/>
      <c r="NU56" s="115"/>
      <c r="NV56" s="115"/>
      <c r="NW56" s="115"/>
      <c r="NX56" s="115"/>
      <c r="NY56" s="115"/>
      <c r="NZ56" s="115"/>
      <c r="OA56" s="115"/>
      <c r="OB56" s="115"/>
      <c r="OC56" s="115"/>
      <c r="OD56" s="115"/>
      <c r="OE56" s="115"/>
      <c r="OF56" s="115"/>
      <c r="OG56" s="115"/>
      <c r="OH56" s="115"/>
      <c r="OI56" s="115"/>
      <c r="OJ56" s="115"/>
      <c r="OK56" s="115"/>
      <c r="OL56" s="92"/>
    </row>
    <row r="57" spans="1:402">
      <c r="A57" s="222"/>
      <c r="B57" s="225"/>
      <c r="C57" s="228"/>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0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6"/>
      <c r="BO57" s="117"/>
      <c r="BP57" s="222"/>
      <c r="BQ57" s="225"/>
      <c r="BR57" s="228"/>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0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6"/>
      <c r="ED57" s="118"/>
      <c r="EE57" s="222"/>
      <c r="EF57" s="225"/>
      <c r="EG57" s="228"/>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05"/>
      <c r="FN57" s="115"/>
      <c r="FO57" s="115"/>
      <c r="FP57" s="115"/>
      <c r="FQ57" s="115"/>
      <c r="FR57" s="115"/>
      <c r="FS57" s="115"/>
      <c r="FT57" s="115"/>
      <c r="FU57" s="115"/>
      <c r="FV57" s="115"/>
      <c r="FW57" s="115"/>
      <c r="FX57" s="115"/>
      <c r="FY57" s="115"/>
      <c r="FZ57" s="115"/>
      <c r="GA57" s="115"/>
      <c r="GB57" s="115"/>
      <c r="GC57" s="115"/>
      <c r="GD57" s="115"/>
      <c r="GE57" s="115"/>
      <c r="GF57" s="115"/>
      <c r="GG57" s="115"/>
      <c r="GH57" s="115"/>
      <c r="GI57" s="115"/>
      <c r="GJ57" s="115"/>
      <c r="GK57" s="115"/>
      <c r="GL57" s="115"/>
      <c r="GM57" s="115"/>
      <c r="GN57" s="115"/>
      <c r="GO57" s="115"/>
      <c r="GP57" s="115"/>
      <c r="GQ57" s="115"/>
      <c r="GR57" s="116"/>
      <c r="GS57" s="117"/>
      <c r="GT57" s="222"/>
      <c r="GU57" s="225"/>
      <c r="GV57" s="228"/>
      <c r="GW57" s="115"/>
      <c r="GX57" s="115"/>
      <c r="GY57" s="115"/>
      <c r="GZ57" s="115"/>
      <c r="HA57" s="115"/>
      <c r="HB57" s="115"/>
      <c r="HC57" s="115"/>
      <c r="HD57" s="115"/>
      <c r="HE57" s="115"/>
      <c r="HF57" s="115"/>
      <c r="HG57" s="115"/>
      <c r="HH57" s="115"/>
      <c r="HI57" s="115"/>
      <c r="HJ57" s="115"/>
      <c r="HK57" s="115"/>
      <c r="HL57" s="115"/>
      <c r="HM57" s="115"/>
      <c r="HN57" s="115"/>
      <c r="HO57" s="115"/>
      <c r="HP57" s="115"/>
      <c r="HQ57" s="115"/>
      <c r="HR57" s="115"/>
      <c r="HS57" s="115"/>
      <c r="HT57" s="115"/>
      <c r="HU57" s="115"/>
      <c r="HV57" s="115"/>
      <c r="HW57" s="115"/>
      <c r="HX57" s="115"/>
      <c r="HY57" s="115"/>
      <c r="HZ57" s="115"/>
      <c r="IA57" s="115"/>
      <c r="IB57" s="105"/>
      <c r="IC57" s="115"/>
      <c r="ID57" s="115"/>
      <c r="IE57" s="115"/>
      <c r="IF57" s="115"/>
      <c r="IG57" s="115"/>
      <c r="IH57" s="115"/>
      <c r="II57" s="115"/>
      <c r="IJ57" s="115"/>
      <c r="IK57" s="115"/>
      <c r="IL57" s="115"/>
      <c r="IM57" s="115"/>
      <c r="IN57" s="115"/>
      <c r="IO57" s="115"/>
      <c r="IP57" s="115"/>
      <c r="IQ57" s="115"/>
      <c r="IR57" s="115"/>
      <c r="IS57" s="115"/>
      <c r="IT57" s="115"/>
      <c r="IU57" s="115"/>
      <c r="IV57" s="115"/>
      <c r="IW57" s="115"/>
      <c r="IX57" s="115"/>
      <c r="IY57" s="115"/>
      <c r="IZ57" s="115"/>
      <c r="JA57" s="115"/>
      <c r="JB57" s="115"/>
      <c r="JC57" s="115"/>
      <c r="JD57" s="115"/>
      <c r="JE57" s="115"/>
      <c r="JF57" s="115"/>
      <c r="JG57" s="116"/>
      <c r="JH57" s="117"/>
      <c r="JI57" s="222"/>
      <c r="JJ57" s="225"/>
      <c r="JK57" s="228"/>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c r="KJ57" s="115"/>
      <c r="KK57" s="115"/>
      <c r="KL57" s="115"/>
      <c r="KM57" s="115"/>
      <c r="KN57" s="115"/>
      <c r="KO57" s="115"/>
      <c r="KP57" s="115"/>
      <c r="KQ57" s="105"/>
      <c r="KR57" s="115"/>
      <c r="KS57" s="115"/>
      <c r="KT57" s="115"/>
      <c r="KU57" s="115"/>
      <c r="KV57" s="115"/>
      <c r="KW57" s="115"/>
      <c r="KX57" s="115"/>
      <c r="KY57" s="115"/>
      <c r="KZ57" s="115"/>
      <c r="LA57" s="115"/>
      <c r="LB57" s="115"/>
      <c r="LC57" s="115"/>
      <c r="LD57" s="115"/>
      <c r="LE57" s="115"/>
      <c r="LF57" s="115"/>
      <c r="LG57" s="115"/>
      <c r="LH57" s="115"/>
      <c r="LI57" s="115"/>
      <c r="LJ57" s="115"/>
      <c r="LK57" s="115"/>
      <c r="LL57" s="115"/>
      <c r="LM57" s="115"/>
      <c r="LN57" s="115"/>
      <c r="LO57" s="115"/>
      <c r="LP57" s="115"/>
      <c r="LQ57" s="115"/>
      <c r="LR57" s="115"/>
      <c r="LS57" s="115"/>
      <c r="LT57" s="115"/>
      <c r="LU57" s="115"/>
      <c r="LV57" s="116"/>
      <c r="LW57" s="117"/>
      <c r="LX57" s="222"/>
      <c r="LY57" s="225"/>
      <c r="LZ57" s="228"/>
      <c r="MA57" s="115"/>
      <c r="MB57" s="115"/>
      <c r="MC57" s="115"/>
      <c r="MD57" s="115"/>
      <c r="ME57" s="115"/>
      <c r="MF57" s="115"/>
      <c r="MG57" s="115"/>
      <c r="MH57" s="115"/>
      <c r="MI57" s="115"/>
      <c r="MJ57" s="115"/>
      <c r="MK57" s="115"/>
      <c r="ML57" s="115"/>
      <c r="MM57" s="115"/>
      <c r="MN57" s="115"/>
      <c r="MO57" s="115"/>
      <c r="MP57" s="115"/>
      <c r="MQ57" s="115"/>
      <c r="MR57" s="115"/>
      <c r="MS57" s="115"/>
      <c r="MT57" s="115"/>
      <c r="MU57" s="115"/>
      <c r="MV57" s="115"/>
      <c r="MW57" s="115"/>
      <c r="MX57" s="115"/>
      <c r="MY57" s="115"/>
      <c r="MZ57" s="115"/>
      <c r="NA57" s="115"/>
      <c r="NB57" s="115"/>
      <c r="NC57" s="115"/>
      <c r="ND57" s="115"/>
      <c r="NE57" s="115"/>
      <c r="NF57" s="105"/>
      <c r="NG57" s="115"/>
      <c r="NH57" s="115"/>
      <c r="NI57" s="115"/>
      <c r="NJ57" s="115"/>
      <c r="NK57" s="115"/>
      <c r="NL57" s="115"/>
      <c r="NM57" s="115"/>
      <c r="NN57" s="115"/>
      <c r="NO57" s="115"/>
      <c r="NP57" s="115"/>
      <c r="NQ57" s="115"/>
      <c r="NR57" s="115"/>
      <c r="NS57" s="115"/>
      <c r="NT57" s="115"/>
      <c r="NU57" s="115"/>
      <c r="NV57" s="115"/>
      <c r="NW57" s="115"/>
      <c r="NX57" s="115"/>
      <c r="NY57" s="115"/>
      <c r="NZ57" s="115"/>
      <c r="OA57" s="115"/>
      <c r="OB57" s="115"/>
      <c r="OC57" s="115"/>
      <c r="OD57" s="115"/>
      <c r="OE57" s="115"/>
      <c r="OF57" s="115"/>
      <c r="OG57" s="115"/>
      <c r="OH57" s="115"/>
      <c r="OI57" s="115"/>
      <c r="OJ57" s="115"/>
      <c r="OK57" s="115"/>
      <c r="OL57" s="92"/>
    </row>
    <row r="58" spans="1:402">
      <c r="A58" s="223"/>
      <c r="B58" s="226"/>
      <c r="C58" s="229"/>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0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6"/>
      <c r="BO58" s="117"/>
      <c r="BP58" s="223"/>
      <c r="BQ58" s="226"/>
      <c r="BR58" s="229"/>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0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6"/>
      <c r="ED58" s="118"/>
      <c r="EE58" s="223"/>
      <c r="EF58" s="226"/>
      <c r="EG58" s="229"/>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05"/>
      <c r="FN58" s="115"/>
      <c r="FO58" s="115"/>
      <c r="FP58" s="115"/>
      <c r="FQ58" s="115"/>
      <c r="FR58" s="115"/>
      <c r="FS58" s="115"/>
      <c r="FT58" s="115"/>
      <c r="FU58" s="115"/>
      <c r="FV58" s="115"/>
      <c r="FW58" s="115"/>
      <c r="FX58" s="115"/>
      <c r="FY58" s="115"/>
      <c r="FZ58" s="115"/>
      <c r="GA58" s="115"/>
      <c r="GB58" s="115"/>
      <c r="GC58" s="115"/>
      <c r="GD58" s="115"/>
      <c r="GE58" s="115"/>
      <c r="GF58" s="115"/>
      <c r="GG58" s="115"/>
      <c r="GH58" s="115"/>
      <c r="GI58" s="115"/>
      <c r="GJ58" s="115"/>
      <c r="GK58" s="115"/>
      <c r="GL58" s="115"/>
      <c r="GM58" s="115"/>
      <c r="GN58" s="115"/>
      <c r="GO58" s="115"/>
      <c r="GP58" s="115"/>
      <c r="GQ58" s="115"/>
      <c r="GR58" s="116"/>
      <c r="GS58" s="117"/>
      <c r="GT58" s="223"/>
      <c r="GU58" s="226"/>
      <c r="GV58" s="229"/>
      <c r="GW58" s="115"/>
      <c r="GX58" s="115"/>
      <c r="GY58" s="115"/>
      <c r="GZ58" s="115"/>
      <c r="HA58" s="115"/>
      <c r="HB58" s="115"/>
      <c r="HC58" s="115"/>
      <c r="HD58" s="115"/>
      <c r="HE58" s="115"/>
      <c r="HF58" s="115"/>
      <c r="HG58" s="115"/>
      <c r="HH58" s="115"/>
      <c r="HI58" s="115"/>
      <c r="HJ58" s="115"/>
      <c r="HK58" s="115"/>
      <c r="HL58" s="115"/>
      <c r="HM58" s="115"/>
      <c r="HN58" s="115"/>
      <c r="HO58" s="115"/>
      <c r="HP58" s="115"/>
      <c r="HQ58" s="115"/>
      <c r="HR58" s="115"/>
      <c r="HS58" s="115"/>
      <c r="HT58" s="115"/>
      <c r="HU58" s="115"/>
      <c r="HV58" s="115"/>
      <c r="HW58" s="115"/>
      <c r="HX58" s="115"/>
      <c r="HY58" s="115"/>
      <c r="HZ58" s="115"/>
      <c r="IA58" s="115"/>
      <c r="IB58" s="105"/>
      <c r="IC58" s="115"/>
      <c r="ID58" s="115"/>
      <c r="IE58" s="115"/>
      <c r="IF58" s="115"/>
      <c r="IG58" s="115"/>
      <c r="IH58" s="115"/>
      <c r="II58" s="115"/>
      <c r="IJ58" s="115"/>
      <c r="IK58" s="115"/>
      <c r="IL58" s="115"/>
      <c r="IM58" s="115"/>
      <c r="IN58" s="115"/>
      <c r="IO58" s="115"/>
      <c r="IP58" s="115"/>
      <c r="IQ58" s="115"/>
      <c r="IR58" s="115"/>
      <c r="IS58" s="115"/>
      <c r="IT58" s="115"/>
      <c r="IU58" s="115"/>
      <c r="IV58" s="115"/>
      <c r="IW58" s="115"/>
      <c r="IX58" s="115"/>
      <c r="IY58" s="115"/>
      <c r="IZ58" s="115"/>
      <c r="JA58" s="115"/>
      <c r="JB58" s="115"/>
      <c r="JC58" s="115"/>
      <c r="JD58" s="115"/>
      <c r="JE58" s="115"/>
      <c r="JF58" s="115"/>
      <c r="JG58" s="116"/>
      <c r="JH58" s="117"/>
      <c r="JI58" s="223"/>
      <c r="JJ58" s="226"/>
      <c r="JK58" s="229"/>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c r="KJ58" s="115"/>
      <c r="KK58" s="115"/>
      <c r="KL58" s="115"/>
      <c r="KM58" s="115"/>
      <c r="KN58" s="115"/>
      <c r="KO58" s="115"/>
      <c r="KP58" s="115"/>
      <c r="KQ58" s="105"/>
      <c r="KR58" s="115"/>
      <c r="KS58" s="115"/>
      <c r="KT58" s="115"/>
      <c r="KU58" s="115"/>
      <c r="KV58" s="115"/>
      <c r="KW58" s="115"/>
      <c r="KX58" s="115"/>
      <c r="KY58" s="115"/>
      <c r="KZ58" s="115"/>
      <c r="LA58" s="115"/>
      <c r="LB58" s="115"/>
      <c r="LC58" s="115"/>
      <c r="LD58" s="115"/>
      <c r="LE58" s="115"/>
      <c r="LF58" s="115"/>
      <c r="LG58" s="115"/>
      <c r="LH58" s="115"/>
      <c r="LI58" s="115"/>
      <c r="LJ58" s="115"/>
      <c r="LK58" s="115"/>
      <c r="LL58" s="115"/>
      <c r="LM58" s="115"/>
      <c r="LN58" s="115"/>
      <c r="LO58" s="115"/>
      <c r="LP58" s="115"/>
      <c r="LQ58" s="115"/>
      <c r="LR58" s="115"/>
      <c r="LS58" s="115"/>
      <c r="LT58" s="115"/>
      <c r="LU58" s="115"/>
      <c r="LV58" s="116"/>
      <c r="LW58" s="117"/>
      <c r="LX58" s="223"/>
      <c r="LY58" s="226"/>
      <c r="LZ58" s="229"/>
      <c r="MA58" s="115"/>
      <c r="MB58" s="115"/>
      <c r="MC58" s="115"/>
      <c r="MD58" s="115"/>
      <c r="ME58" s="115"/>
      <c r="MF58" s="115"/>
      <c r="MG58" s="115"/>
      <c r="MH58" s="115"/>
      <c r="MI58" s="115"/>
      <c r="MJ58" s="115"/>
      <c r="MK58" s="115"/>
      <c r="ML58" s="115"/>
      <c r="MM58" s="115"/>
      <c r="MN58" s="115"/>
      <c r="MO58" s="115"/>
      <c r="MP58" s="115"/>
      <c r="MQ58" s="115"/>
      <c r="MR58" s="115"/>
      <c r="MS58" s="115"/>
      <c r="MT58" s="115"/>
      <c r="MU58" s="115"/>
      <c r="MV58" s="115"/>
      <c r="MW58" s="115"/>
      <c r="MX58" s="115"/>
      <c r="MY58" s="115"/>
      <c r="MZ58" s="115"/>
      <c r="NA58" s="115"/>
      <c r="NB58" s="115"/>
      <c r="NC58" s="115"/>
      <c r="ND58" s="115"/>
      <c r="NE58" s="115"/>
      <c r="NF58" s="105"/>
      <c r="NG58" s="115"/>
      <c r="NH58" s="115"/>
      <c r="NI58" s="115"/>
      <c r="NJ58" s="115"/>
      <c r="NK58" s="115"/>
      <c r="NL58" s="115"/>
      <c r="NM58" s="115"/>
      <c r="NN58" s="115"/>
      <c r="NO58" s="115"/>
      <c r="NP58" s="115"/>
      <c r="NQ58" s="115"/>
      <c r="NR58" s="115"/>
      <c r="NS58" s="115"/>
      <c r="NT58" s="115"/>
      <c r="NU58" s="115"/>
      <c r="NV58" s="115"/>
      <c r="NW58" s="115"/>
      <c r="NX58" s="115"/>
      <c r="NY58" s="115"/>
      <c r="NZ58" s="115"/>
      <c r="OA58" s="115"/>
      <c r="OB58" s="115"/>
      <c r="OC58" s="115"/>
      <c r="OD58" s="115"/>
      <c r="OE58" s="115"/>
      <c r="OF58" s="115"/>
      <c r="OG58" s="115"/>
      <c r="OH58" s="115"/>
      <c r="OI58" s="115"/>
      <c r="OJ58" s="115"/>
      <c r="OK58" s="115"/>
      <c r="OL58" s="92"/>
    </row>
    <row r="59" spans="1:402">
      <c r="A59" s="221"/>
      <c r="B59" s="224"/>
      <c r="C59" s="227"/>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0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6"/>
      <c r="BO59" s="117"/>
      <c r="BP59" s="221"/>
      <c r="BQ59" s="224"/>
      <c r="BR59" s="227"/>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0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6"/>
      <c r="ED59" s="118"/>
      <c r="EE59" s="221"/>
      <c r="EF59" s="224"/>
      <c r="EG59" s="227"/>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05"/>
      <c r="FN59" s="115"/>
      <c r="FO59" s="115"/>
      <c r="FP59" s="115"/>
      <c r="FQ59" s="115"/>
      <c r="FR59" s="115"/>
      <c r="FS59" s="115"/>
      <c r="FT59" s="115"/>
      <c r="FU59" s="115"/>
      <c r="FV59" s="115"/>
      <c r="FW59" s="115"/>
      <c r="FX59" s="115"/>
      <c r="FY59" s="115"/>
      <c r="FZ59" s="115"/>
      <c r="GA59" s="115"/>
      <c r="GB59" s="115"/>
      <c r="GC59" s="115"/>
      <c r="GD59" s="115"/>
      <c r="GE59" s="115"/>
      <c r="GF59" s="115"/>
      <c r="GG59" s="115"/>
      <c r="GH59" s="115"/>
      <c r="GI59" s="115"/>
      <c r="GJ59" s="115"/>
      <c r="GK59" s="115"/>
      <c r="GL59" s="115"/>
      <c r="GM59" s="115"/>
      <c r="GN59" s="115"/>
      <c r="GO59" s="115"/>
      <c r="GP59" s="115"/>
      <c r="GQ59" s="115"/>
      <c r="GR59" s="116"/>
      <c r="GS59" s="117"/>
      <c r="GT59" s="221"/>
      <c r="GU59" s="224"/>
      <c r="GV59" s="227"/>
      <c r="GW59" s="115"/>
      <c r="GX59" s="115"/>
      <c r="GY59" s="115"/>
      <c r="GZ59" s="115"/>
      <c r="HA59" s="115"/>
      <c r="HB59" s="115"/>
      <c r="HC59" s="115"/>
      <c r="HD59" s="115"/>
      <c r="HE59" s="115"/>
      <c r="HF59" s="115"/>
      <c r="HG59" s="115"/>
      <c r="HH59" s="115"/>
      <c r="HI59" s="115"/>
      <c r="HJ59" s="115"/>
      <c r="HK59" s="115"/>
      <c r="HL59" s="115"/>
      <c r="HM59" s="115"/>
      <c r="HN59" s="115"/>
      <c r="HO59" s="115"/>
      <c r="HP59" s="115"/>
      <c r="HQ59" s="115"/>
      <c r="HR59" s="115"/>
      <c r="HS59" s="115"/>
      <c r="HT59" s="115"/>
      <c r="HU59" s="115"/>
      <c r="HV59" s="115"/>
      <c r="HW59" s="115"/>
      <c r="HX59" s="115"/>
      <c r="HY59" s="115"/>
      <c r="HZ59" s="115"/>
      <c r="IA59" s="115"/>
      <c r="IB59" s="105"/>
      <c r="IC59" s="115"/>
      <c r="ID59" s="115"/>
      <c r="IE59" s="115"/>
      <c r="IF59" s="115"/>
      <c r="IG59" s="115"/>
      <c r="IH59" s="115"/>
      <c r="II59" s="115"/>
      <c r="IJ59" s="115"/>
      <c r="IK59" s="115"/>
      <c r="IL59" s="115"/>
      <c r="IM59" s="115"/>
      <c r="IN59" s="115"/>
      <c r="IO59" s="115"/>
      <c r="IP59" s="115"/>
      <c r="IQ59" s="115"/>
      <c r="IR59" s="115"/>
      <c r="IS59" s="115"/>
      <c r="IT59" s="115"/>
      <c r="IU59" s="115"/>
      <c r="IV59" s="115"/>
      <c r="IW59" s="115"/>
      <c r="IX59" s="115"/>
      <c r="IY59" s="115"/>
      <c r="IZ59" s="115"/>
      <c r="JA59" s="115"/>
      <c r="JB59" s="115"/>
      <c r="JC59" s="115"/>
      <c r="JD59" s="115"/>
      <c r="JE59" s="115"/>
      <c r="JF59" s="115"/>
      <c r="JG59" s="116"/>
      <c r="JH59" s="117"/>
      <c r="JI59" s="221"/>
      <c r="JJ59" s="224"/>
      <c r="JK59" s="227"/>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c r="KJ59" s="115"/>
      <c r="KK59" s="115"/>
      <c r="KL59" s="115"/>
      <c r="KM59" s="115"/>
      <c r="KN59" s="115"/>
      <c r="KO59" s="115"/>
      <c r="KP59" s="115"/>
      <c r="KQ59" s="105"/>
      <c r="KR59" s="115"/>
      <c r="KS59" s="115"/>
      <c r="KT59" s="115"/>
      <c r="KU59" s="115"/>
      <c r="KV59" s="115"/>
      <c r="KW59" s="115"/>
      <c r="KX59" s="115"/>
      <c r="KY59" s="115"/>
      <c r="KZ59" s="115"/>
      <c r="LA59" s="115"/>
      <c r="LB59" s="115"/>
      <c r="LC59" s="115"/>
      <c r="LD59" s="115"/>
      <c r="LE59" s="115"/>
      <c r="LF59" s="115"/>
      <c r="LG59" s="115"/>
      <c r="LH59" s="115"/>
      <c r="LI59" s="115"/>
      <c r="LJ59" s="115"/>
      <c r="LK59" s="115"/>
      <c r="LL59" s="115"/>
      <c r="LM59" s="115"/>
      <c r="LN59" s="115"/>
      <c r="LO59" s="115"/>
      <c r="LP59" s="115"/>
      <c r="LQ59" s="115"/>
      <c r="LR59" s="115"/>
      <c r="LS59" s="115"/>
      <c r="LT59" s="115"/>
      <c r="LU59" s="115"/>
      <c r="LV59" s="116"/>
      <c r="LW59" s="117"/>
      <c r="LX59" s="221"/>
      <c r="LY59" s="224"/>
      <c r="LZ59" s="227"/>
      <c r="MA59" s="115"/>
      <c r="MB59" s="115"/>
      <c r="MC59" s="115"/>
      <c r="MD59" s="115"/>
      <c r="ME59" s="115"/>
      <c r="MF59" s="115"/>
      <c r="MG59" s="115"/>
      <c r="MH59" s="115"/>
      <c r="MI59" s="115"/>
      <c r="MJ59" s="115"/>
      <c r="MK59" s="115"/>
      <c r="ML59" s="115"/>
      <c r="MM59" s="115"/>
      <c r="MN59" s="115"/>
      <c r="MO59" s="115"/>
      <c r="MP59" s="115"/>
      <c r="MQ59" s="115"/>
      <c r="MR59" s="115"/>
      <c r="MS59" s="115"/>
      <c r="MT59" s="115"/>
      <c r="MU59" s="115"/>
      <c r="MV59" s="115"/>
      <c r="MW59" s="115"/>
      <c r="MX59" s="115"/>
      <c r="MY59" s="115"/>
      <c r="MZ59" s="115"/>
      <c r="NA59" s="115"/>
      <c r="NB59" s="115"/>
      <c r="NC59" s="115"/>
      <c r="ND59" s="115"/>
      <c r="NE59" s="115"/>
      <c r="NF59" s="105"/>
      <c r="NG59" s="115"/>
      <c r="NH59" s="115"/>
      <c r="NI59" s="115"/>
      <c r="NJ59" s="115"/>
      <c r="NK59" s="115"/>
      <c r="NL59" s="115"/>
      <c r="NM59" s="115"/>
      <c r="NN59" s="115"/>
      <c r="NO59" s="115"/>
      <c r="NP59" s="115"/>
      <c r="NQ59" s="115"/>
      <c r="NR59" s="115"/>
      <c r="NS59" s="115"/>
      <c r="NT59" s="115"/>
      <c r="NU59" s="115"/>
      <c r="NV59" s="115"/>
      <c r="NW59" s="115"/>
      <c r="NX59" s="115"/>
      <c r="NY59" s="115"/>
      <c r="NZ59" s="115"/>
      <c r="OA59" s="115"/>
      <c r="OB59" s="115"/>
      <c r="OC59" s="115"/>
      <c r="OD59" s="115"/>
      <c r="OE59" s="115"/>
      <c r="OF59" s="115"/>
      <c r="OG59" s="115"/>
      <c r="OH59" s="115"/>
      <c r="OI59" s="115"/>
      <c r="OJ59" s="115"/>
      <c r="OK59" s="115"/>
      <c r="OL59" s="92"/>
    </row>
    <row r="60" spans="1:402">
      <c r="A60" s="222"/>
      <c r="B60" s="225"/>
      <c r="C60" s="228"/>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0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6"/>
      <c r="BO60" s="117"/>
      <c r="BP60" s="222"/>
      <c r="BQ60" s="225"/>
      <c r="BR60" s="228"/>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0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6"/>
      <c r="ED60" s="118"/>
      <c r="EE60" s="222"/>
      <c r="EF60" s="225"/>
      <c r="EG60" s="228"/>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0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6"/>
      <c r="GS60" s="117"/>
      <c r="GT60" s="222"/>
      <c r="GU60" s="225"/>
      <c r="GV60" s="228"/>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05"/>
      <c r="IC60" s="115"/>
      <c r="ID60" s="115"/>
      <c r="IE60" s="115"/>
      <c r="IF60" s="115"/>
      <c r="IG60" s="115"/>
      <c r="IH60" s="115"/>
      <c r="II60" s="115"/>
      <c r="IJ60" s="115"/>
      <c r="IK60" s="115"/>
      <c r="IL60" s="115"/>
      <c r="IM60" s="115"/>
      <c r="IN60" s="115"/>
      <c r="IO60" s="115"/>
      <c r="IP60" s="115"/>
      <c r="IQ60" s="115"/>
      <c r="IR60" s="115"/>
      <c r="IS60" s="115"/>
      <c r="IT60" s="115"/>
      <c r="IU60" s="115"/>
      <c r="IV60" s="115"/>
      <c r="IW60" s="115"/>
      <c r="IX60" s="115"/>
      <c r="IY60" s="115"/>
      <c r="IZ60" s="115"/>
      <c r="JA60" s="115"/>
      <c r="JB60" s="115"/>
      <c r="JC60" s="115"/>
      <c r="JD60" s="115"/>
      <c r="JE60" s="115"/>
      <c r="JF60" s="115"/>
      <c r="JG60" s="116"/>
      <c r="JH60" s="117"/>
      <c r="JI60" s="222"/>
      <c r="JJ60" s="225"/>
      <c r="JK60" s="228"/>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c r="KJ60" s="115"/>
      <c r="KK60" s="115"/>
      <c r="KL60" s="115"/>
      <c r="KM60" s="115"/>
      <c r="KN60" s="115"/>
      <c r="KO60" s="115"/>
      <c r="KP60" s="115"/>
      <c r="KQ60" s="105"/>
      <c r="KR60" s="115"/>
      <c r="KS60" s="115"/>
      <c r="KT60" s="115"/>
      <c r="KU60" s="115"/>
      <c r="KV60" s="115"/>
      <c r="KW60" s="115"/>
      <c r="KX60" s="115"/>
      <c r="KY60" s="115"/>
      <c r="KZ60" s="115"/>
      <c r="LA60" s="115"/>
      <c r="LB60" s="115"/>
      <c r="LC60" s="115"/>
      <c r="LD60" s="115"/>
      <c r="LE60" s="115"/>
      <c r="LF60" s="115"/>
      <c r="LG60" s="115"/>
      <c r="LH60" s="115"/>
      <c r="LI60" s="115"/>
      <c r="LJ60" s="115"/>
      <c r="LK60" s="115"/>
      <c r="LL60" s="115"/>
      <c r="LM60" s="115"/>
      <c r="LN60" s="115"/>
      <c r="LO60" s="115"/>
      <c r="LP60" s="115"/>
      <c r="LQ60" s="115"/>
      <c r="LR60" s="115"/>
      <c r="LS60" s="115"/>
      <c r="LT60" s="115"/>
      <c r="LU60" s="115"/>
      <c r="LV60" s="116"/>
      <c r="LW60" s="117"/>
      <c r="LX60" s="222"/>
      <c r="LY60" s="225"/>
      <c r="LZ60" s="228"/>
      <c r="MA60" s="115"/>
      <c r="MB60" s="115"/>
      <c r="MC60" s="115"/>
      <c r="MD60" s="115"/>
      <c r="ME60" s="115"/>
      <c r="MF60" s="115"/>
      <c r="MG60" s="115"/>
      <c r="MH60" s="115"/>
      <c r="MI60" s="115"/>
      <c r="MJ60" s="115"/>
      <c r="MK60" s="115"/>
      <c r="ML60" s="115"/>
      <c r="MM60" s="115"/>
      <c r="MN60" s="115"/>
      <c r="MO60" s="115"/>
      <c r="MP60" s="115"/>
      <c r="MQ60" s="115"/>
      <c r="MR60" s="115"/>
      <c r="MS60" s="115"/>
      <c r="MT60" s="115"/>
      <c r="MU60" s="115"/>
      <c r="MV60" s="115"/>
      <c r="MW60" s="115"/>
      <c r="MX60" s="115"/>
      <c r="MY60" s="115"/>
      <c r="MZ60" s="115"/>
      <c r="NA60" s="115"/>
      <c r="NB60" s="115"/>
      <c r="NC60" s="115"/>
      <c r="ND60" s="115"/>
      <c r="NE60" s="115"/>
      <c r="NF60" s="105"/>
      <c r="NG60" s="115"/>
      <c r="NH60" s="115"/>
      <c r="NI60" s="115"/>
      <c r="NJ60" s="115"/>
      <c r="NK60" s="115"/>
      <c r="NL60" s="115"/>
      <c r="NM60" s="115"/>
      <c r="NN60" s="115"/>
      <c r="NO60" s="115"/>
      <c r="NP60" s="115"/>
      <c r="NQ60" s="115"/>
      <c r="NR60" s="115"/>
      <c r="NS60" s="115"/>
      <c r="NT60" s="115"/>
      <c r="NU60" s="115"/>
      <c r="NV60" s="115"/>
      <c r="NW60" s="115"/>
      <c r="NX60" s="115"/>
      <c r="NY60" s="115"/>
      <c r="NZ60" s="115"/>
      <c r="OA60" s="115"/>
      <c r="OB60" s="115"/>
      <c r="OC60" s="115"/>
      <c r="OD60" s="115"/>
      <c r="OE60" s="115"/>
      <c r="OF60" s="115"/>
      <c r="OG60" s="115"/>
      <c r="OH60" s="115"/>
      <c r="OI60" s="115"/>
      <c r="OJ60" s="115"/>
      <c r="OK60" s="115"/>
      <c r="OL60" s="92"/>
    </row>
    <row r="61" spans="1:402">
      <c r="A61" s="223"/>
      <c r="B61" s="226"/>
      <c r="C61" s="229"/>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0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6"/>
      <c r="BO61" s="120"/>
      <c r="BP61" s="223"/>
      <c r="BQ61" s="226"/>
      <c r="BR61" s="229"/>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0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6"/>
      <c r="ED61" s="121"/>
      <c r="EE61" s="223"/>
      <c r="EF61" s="226"/>
      <c r="EG61" s="229"/>
      <c r="EH61" s="115"/>
      <c r="EI61" s="115"/>
      <c r="EJ61" s="115"/>
      <c r="EK61" s="115"/>
      <c r="EL61" s="115"/>
      <c r="EM61" s="115"/>
      <c r="EN61" s="115"/>
      <c r="EO61" s="115"/>
      <c r="EP61" s="115"/>
      <c r="EQ61" s="11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05"/>
      <c r="FN61" s="115"/>
      <c r="FO61" s="115"/>
      <c r="FP61" s="115"/>
      <c r="FQ61" s="115"/>
      <c r="FR61" s="115"/>
      <c r="FS61" s="115"/>
      <c r="FT61" s="115"/>
      <c r="FU61" s="115"/>
      <c r="FV61" s="115"/>
      <c r="FW61" s="115"/>
      <c r="FX61" s="115"/>
      <c r="FY61" s="115"/>
      <c r="FZ61" s="115"/>
      <c r="GA61" s="115"/>
      <c r="GB61" s="115"/>
      <c r="GC61" s="115"/>
      <c r="GD61" s="115"/>
      <c r="GE61" s="115"/>
      <c r="GF61" s="115"/>
      <c r="GG61" s="115"/>
      <c r="GH61" s="115"/>
      <c r="GI61" s="115"/>
      <c r="GJ61" s="115"/>
      <c r="GK61" s="115"/>
      <c r="GL61" s="115"/>
      <c r="GM61" s="115"/>
      <c r="GN61" s="115"/>
      <c r="GO61" s="115"/>
      <c r="GP61" s="115"/>
      <c r="GQ61" s="115"/>
      <c r="GR61" s="116"/>
      <c r="GS61" s="120"/>
      <c r="GT61" s="223"/>
      <c r="GU61" s="226"/>
      <c r="GV61" s="229"/>
      <c r="GW61" s="115"/>
      <c r="GX61" s="115"/>
      <c r="GY61" s="115"/>
      <c r="GZ61" s="115"/>
      <c r="HA61" s="115"/>
      <c r="HB61" s="115"/>
      <c r="HC61" s="115"/>
      <c r="HD61" s="115"/>
      <c r="HE61" s="115"/>
      <c r="HF61" s="115"/>
      <c r="HG61" s="115"/>
      <c r="HH61" s="115"/>
      <c r="HI61" s="115"/>
      <c r="HJ61" s="115"/>
      <c r="HK61" s="115"/>
      <c r="HL61" s="115"/>
      <c r="HM61" s="115"/>
      <c r="HN61" s="115"/>
      <c r="HO61" s="115"/>
      <c r="HP61" s="115"/>
      <c r="HQ61" s="115"/>
      <c r="HR61" s="115"/>
      <c r="HS61" s="115"/>
      <c r="HT61" s="115"/>
      <c r="HU61" s="115"/>
      <c r="HV61" s="115"/>
      <c r="HW61" s="115"/>
      <c r="HX61" s="115"/>
      <c r="HY61" s="115"/>
      <c r="HZ61" s="115"/>
      <c r="IA61" s="115"/>
      <c r="IB61" s="105"/>
      <c r="IC61" s="115"/>
      <c r="ID61" s="115"/>
      <c r="IE61" s="115"/>
      <c r="IF61" s="115"/>
      <c r="IG61" s="115"/>
      <c r="IH61" s="115"/>
      <c r="II61" s="115"/>
      <c r="IJ61" s="115"/>
      <c r="IK61" s="115"/>
      <c r="IL61" s="115"/>
      <c r="IM61" s="115"/>
      <c r="IN61" s="115"/>
      <c r="IO61" s="115"/>
      <c r="IP61" s="115"/>
      <c r="IQ61" s="115"/>
      <c r="IR61" s="115"/>
      <c r="IS61" s="115"/>
      <c r="IT61" s="115"/>
      <c r="IU61" s="115"/>
      <c r="IV61" s="115"/>
      <c r="IW61" s="115"/>
      <c r="IX61" s="115"/>
      <c r="IY61" s="115"/>
      <c r="IZ61" s="115"/>
      <c r="JA61" s="115"/>
      <c r="JB61" s="115"/>
      <c r="JC61" s="115"/>
      <c r="JD61" s="115"/>
      <c r="JE61" s="115"/>
      <c r="JF61" s="115"/>
      <c r="JG61" s="116"/>
      <c r="JH61" s="120"/>
      <c r="JI61" s="223"/>
      <c r="JJ61" s="226"/>
      <c r="JK61" s="229"/>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c r="KJ61" s="115"/>
      <c r="KK61" s="115"/>
      <c r="KL61" s="115"/>
      <c r="KM61" s="115"/>
      <c r="KN61" s="115"/>
      <c r="KO61" s="115"/>
      <c r="KP61" s="115"/>
      <c r="KQ61" s="105"/>
      <c r="KR61" s="115"/>
      <c r="KS61" s="115"/>
      <c r="KT61" s="115"/>
      <c r="KU61" s="115"/>
      <c r="KV61" s="115"/>
      <c r="KW61" s="115"/>
      <c r="KX61" s="115"/>
      <c r="KY61" s="115"/>
      <c r="KZ61" s="115"/>
      <c r="LA61" s="115"/>
      <c r="LB61" s="115"/>
      <c r="LC61" s="115"/>
      <c r="LD61" s="115"/>
      <c r="LE61" s="115"/>
      <c r="LF61" s="115"/>
      <c r="LG61" s="115"/>
      <c r="LH61" s="115"/>
      <c r="LI61" s="115"/>
      <c r="LJ61" s="115"/>
      <c r="LK61" s="115"/>
      <c r="LL61" s="115"/>
      <c r="LM61" s="115"/>
      <c r="LN61" s="115"/>
      <c r="LO61" s="115"/>
      <c r="LP61" s="115"/>
      <c r="LQ61" s="115"/>
      <c r="LR61" s="115"/>
      <c r="LS61" s="115"/>
      <c r="LT61" s="115"/>
      <c r="LU61" s="115"/>
      <c r="LV61" s="116"/>
      <c r="LW61" s="120"/>
      <c r="LX61" s="223"/>
      <c r="LY61" s="226"/>
      <c r="LZ61" s="229"/>
      <c r="MA61" s="115"/>
      <c r="MB61" s="115"/>
      <c r="MC61" s="115"/>
      <c r="MD61" s="115"/>
      <c r="ME61" s="115"/>
      <c r="MF61" s="115"/>
      <c r="MG61" s="115"/>
      <c r="MH61" s="115"/>
      <c r="MI61" s="115"/>
      <c r="MJ61" s="115"/>
      <c r="MK61" s="115"/>
      <c r="ML61" s="115"/>
      <c r="MM61" s="115"/>
      <c r="MN61" s="115"/>
      <c r="MO61" s="115"/>
      <c r="MP61" s="115"/>
      <c r="MQ61" s="115"/>
      <c r="MR61" s="115"/>
      <c r="MS61" s="115"/>
      <c r="MT61" s="115"/>
      <c r="MU61" s="115"/>
      <c r="MV61" s="115"/>
      <c r="MW61" s="115"/>
      <c r="MX61" s="115"/>
      <c r="MY61" s="115"/>
      <c r="MZ61" s="115"/>
      <c r="NA61" s="115"/>
      <c r="NB61" s="115"/>
      <c r="NC61" s="115"/>
      <c r="ND61" s="115"/>
      <c r="NE61" s="115"/>
      <c r="NF61" s="105"/>
      <c r="NG61" s="115"/>
      <c r="NH61" s="115"/>
      <c r="NI61" s="115"/>
      <c r="NJ61" s="115"/>
      <c r="NK61" s="115"/>
      <c r="NL61" s="115"/>
      <c r="NM61" s="115"/>
      <c r="NN61" s="115"/>
      <c r="NO61" s="115"/>
      <c r="NP61" s="115"/>
      <c r="NQ61" s="115"/>
      <c r="NR61" s="115"/>
      <c r="NS61" s="115"/>
      <c r="NT61" s="115"/>
      <c r="NU61" s="115"/>
      <c r="NV61" s="115"/>
      <c r="NW61" s="115"/>
      <c r="NX61" s="115"/>
      <c r="NY61" s="115"/>
      <c r="NZ61" s="115"/>
      <c r="OA61" s="115"/>
      <c r="OB61" s="115"/>
      <c r="OC61" s="115"/>
      <c r="OD61" s="115"/>
      <c r="OE61" s="115"/>
      <c r="OF61" s="115"/>
      <c r="OG61" s="115"/>
      <c r="OH61" s="115"/>
      <c r="OI61" s="115"/>
      <c r="OJ61" s="115"/>
      <c r="OK61" s="115"/>
      <c r="OL61" s="92"/>
    </row>
    <row r="62" spans="1:402" ht="4" customHeight="1">
      <c r="A62" s="122"/>
      <c r="B62" s="123"/>
      <c r="C62" s="124"/>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P62" s="122"/>
      <c r="BQ62" s="122"/>
      <c r="BR62" s="124"/>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86"/>
      <c r="EE62" s="122"/>
      <c r="EF62" s="122"/>
      <c r="EG62" s="124"/>
      <c r="EH62" s="122"/>
      <c r="EI62" s="122"/>
      <c r="EJ62" s="122"/>
      <c r="EK62" s="122"/>
      <c r="EL62" s="122"/>
      <c r="EM62" s="122"/>
      <c r="EN62" s="122"/>
      <c r="EO62" s="122"/>
      <c r="EP62" s="122"/>
      <c r="EQ62" s="122"/>
      <c r="ER62" s="122"/>
      <c r="ES62" s="122"/>
      <c r="ET62" s="122"/>
      <c r="EU62" s="122"/>
      <c r="EV62" s="122"/>
      <c r="EW62" s="122"/>
      <c r="EX62" s="122"/>
      <c r="EY62" s="122"/>
      <c r="EZ62" s="122"/>
      <c r="FA62" s="122"/>
      <c r="FB62" s="122"/>
      <c r="FC62" s="122"/>
      <c r="FD62" s="122"/>
      <c r="FE62" s="122"/>
      <c r="FF62" s="122"/>
      <c r="FG62" s="122"/>
      <c r="FH62" s="122"/>
      <c r="FI62" s="122"/>
      <c r="FJ62" s="122"/>
      <c r="FK62" s="122"/>
      <c r="FL62" s="122"/>
      <c r="FM62" s="122"/>
      <c r="FN62" s="122"/>
      <c r="FO62" s="122"/>
      <c r="FP62" s="122"/>
      <c r="FQ62" s="122"/>
      <c r="FR62" s="122"/>
      <c r="FS62" s="122"/>
      <c r="FT62" s="122"/>
      <c r="FU62" s="122"/>
      <c r="FV62" s="122"/>
      <c r="FW62" s="122"/>
      <c r="FX62" s="122"/>
      <c r="FY62" s="122"/>
      <c r="FZ62" s="122"/>
      <c r="GA62" s="122"/>
      <c r="GB62" s="122"/>
      <c r="GC62" s="122"/>
      <c r="GD62" s="122"/>
      <c r="GE62" s="122"/>
      <c r="GF62" s="122"/>
      <c r="GG62" s="122"/>
      <c r="GH62" s="122"/>
      <c r="GI62" s="122"/>
      <c r="GJ62" s="122"/>
      <c r="GK62" s="122"/>
      <c r="GL62" s="122"/>
      <c r="GM62" s="122"/>
      <c r="GN62" s="122"/>
      <c r="GO62" s="122"/>
      <c r="GP62" s="122"/>
      <c r="GQ62" s="122"/>
      <c r="GR62" s="122"/>
      <c r="GS62" s="92"/>
      <c r="GT62" s="122"/>
      <c r="GU62" s="122"/>
      <c r="GV62" s="124"/>
      <c r="GW62" s="122"/>
      <c r="GX62" s="122"/>
      <c r="GY62" s="122"/>
      <c r="GZ62" s="122"/>
      <c r="HA62" s="122"/>
      <c r="HB62" s="122"/>
      <c r="HC62" s="122"/>
      <c r="HD62" s="122"/>
      <c r="HE62" s="122"/>
      <c r="HF62" s="122"/>
      <c r="HG62" s="122"/>
      <c r="HH62" s="122"/>
      <c r="HI62" s="122"/>
      <c r="HJ62" s="122"/>
      <c r="HK62" s="122"/>
      <c r="HL62" s="122"/>
      <c r="HM62" s="122"/>
      <c r="HN62" s="122"/>
      <c r="HO62" s="122"/>
      <c r="HP62" s="122"/>
      <c r="HQ62" s="122"/>
      <c r="HR62" s="122"/>
      <c r="HS62" s="122"/>
      <c r="HT62" s="122"/>
      <c r="HU62" s="122"/>
      <c r="HV62" s="122"/>
      <c r="HW62" s="122"/>
      <c r="HX62" s="122"/>
      <c r="HY62" s="122"/>
      <c r="HZ62" s="122"/>
      <c r="IA62" s="122"/>
      <c r="IB62" s="122"/>
      <c r="IC62" s="122"/>
      <c r="ID62" s="122"/>
      <c r="IE62" s="122"/>
      <c r="IF62" s="122"/>
      <c r="IG62" s="122"/>
      <c r="IH62" s="122"/>
      <c r="II62" s="122"/>
      <c r="IJ62" s="122"/>
      <c r="IK62" s="122"/>
      <c r="IL62" s="122"/>
      <c r="IM62" s="122"/>
      <c r="IN62" s="122"/>
      <c r="IO62" s="122"/>
      <c r="IP62" s="122"/>
      <c r="IQ62" s="122"/>
      <c r="IR62" s="122"/>
      <c r="IS62" s="122"/>
      <c r="IT62" s="122"/>
      <c r="IU62" s="122"/>
      <c r="IV62" s="122"/>
      <c r="IW62" s="122"/>
      <c r="IX62" s="122"/>
      <c r="IY62" s="122"/>
      <c r="IZ62" s="122"/>
      <c r="JA62" s="122"/>
      <c r="JB62" s="122"/>
      <c r="JC62" s="122"/>
      <c r="JD62" s="122"/>
      <c r="JE62" s="122"/>
      <c r="JF62" s="122"/>
      <c r="JG62" s="122"/>
      <c r="JI62" s="122"/>
      <c r="JJ62" s="122"/>
      <c r="JK62" s="124"/>
      <c r="JL62" s="122"/>
      <c r="JM62" s="122"/>
      <c r="JN62" s="122"/>
      <c r="JO62" s="122"/>
      <c r="JP62" s="122"/>
      <c r="JQ62" s="122"/>
      <c r="JR62" s="122"/>
      <c r="JS62" s="122"/>
      <c r="JT62" s="122"/>
      <c r="JU62" s="122"/>
      <c r="JV62" s="122"/>
      <c r="JW62" s="122"/>
      <c r="JX62" s="122"/>
      <c r="JY62" s="122"/>
      <c r="JZ62" s="122"/>
      <c r="KA62" s="122"/>
      <c r="KB62" s="122"/>
      <c r="KC62" s="122"/>
      <c r="KD62" s="122"/>
      <c r="KE62" s="122"/>
      <c r="KF62" s="122"/>
      <c r="KG62" s="122"/>
      <c r="KH62" s="122"/>
      <c r="KI62" s="122"/>
      <c r="KJ62" s="122"/>
      <c r="KK62" s="122"/>
      <c r="KL62" s="122"/>
      <c r="KM62" s="122"/>
      <c r="KN62" s="122"/>
      <c r="KO62" s="122"/>
      <c r="KP62" s="122"/>
      <c r="KQ62" s="122"/>
      <c r="KR62" s="122"/>
      <c r="KS62" s="122"/>
      <c r="KT62" s="122"/>
      <c r="KU62" s="122"/>
      <c r="KV62" s="122"/>
      <c r="KW62" s="122"/>
      <c r="KX62" s="122"/>
      <c r="KY62" s="122"/>
      <c r="KZ62" s="122"/>
      <c r="LA62" s="122"/>
      <c r="LB62" s="122"/>
      <c r="LC62" s="122"/>
      <c r="LD62" s="122"/>
      <c r="LE62" s="122"/>
      <c r="LF62" s="122"/>
      <c r="LG62" s="122"/>
      <c r="LH62" s="122"/>
      <c r="LI62" s="122"/>
      <c r="LJ62" s="122"/>
      <c r="LK62" s="122"/>
      <c r="LL62" s="122"/>
      <c r="LM62" s="122"/>
      <c r="LN62" s="122"/>
      <c r="LO62" s="122"/>
      <c r="LP62" s="122"/>
      <c r="LQ62" s="122"/>
      <c r="LR62" s="122"/>
      <c r="LS62" s="122"/>
      <c r="LT62" s="122"/>
      <c r="LU62" s="122"/>
      <c r="LV62" s="122"/>
      <c r="LX62" s="122"/>
      <c r="LY62" s="122"/>
      <c r="LZ62" s="124"/>
      <c r="MA62" s="122"/>
      <c r="MB62" s="122"/>
      <c r="MC62" s="122"/>
      <c r="MD62" s="122"/>
      <c r="ME62" s="122"/>
      <c r="MF62" s="122"/>
      <c r="MG62" s="122"/>
      <c r="MH62" s="122"/>
      <c r="MI62" s="122"/>
      <c r="MJ62" s="122"/>
      <c r="MK62" s="122"/>
      <c r="ML62" s="122"/>
      <c r="MM62" s="122"/>
      <c r="MN62" s="122"/>
      <c r="MO62" s="122"/>
      <c r="MP62" s="122"/>
      <c r="MQ62" s="122"/>
      <c r="MR62" s="122"/>
      <c r="MS62" s="122"/>
      <c r="MT62" s="122"/>
      <c r="MU62" s="122"/>
      <c r="MV62" s="122"/>
      <c r="MW62" s="122"/>
      <c r="MX62" s="122"/>
      <c r="MY62" s="122"/>
      <c r="MZ62" s="122"/>
      <c r="NA62" s="122"/>
      <c r="NB62" s="122"/>
      <c r="NC62" s="122"/>
      <c r="ND62" s="122"/>
      <c r="NE62" s="122"/>
      <c r="NF62" s="122"/>
      <c r="NG62" s="122"/>
      <c r="NH62" s="122"/>
      <c r="NI62" s="122"/>
      <c r="NJ62" s="122"/>
      <c r="NK62" s="122"/>
      <c r="NL62" s="122"/>
      <c r="NM62" s="122"/>
      <c r="NN62" s="122"/>
      <c r="NO62" s="122"/>
      <c r="NP62" s="122"/>
      <c r="NQ62" s="122"/>
      <c r="NR62" s="122"/>
      <c r="NS62" s="122"/>
      <c r="NT62" s="122"/>
      <c r="NU62" s="122"/>
      <c r="NV62" s="122"/>
      <c r="NW62" s="122"/>
      <c r="NX62" s="122"/>
      <c r="NY62" s="122"/>
      <c r="NZ62" s="122"/>
      <c r="OA62" s="122"/>
      <c r="OB62" s="122"/>
      <c r="OC62" s="122"/>
      <c r="OD62" s="122"/>
      <c r="OE62" s="122"/>
      <c r="OF62" s="122"/>
      <c r="OG62" s="122"/>
      <c r="OH62" s="122"/>
      <c r="OI62" s="122"/>
      <c r="OJ62" s="122"/>
      <c r="OK62" s="122"/>
    </row>
    <row r="125" spans="74:342">
      <c r="BV125" s="126"/>
      <c r="EK125" s="126"/>
      <c r="GZ125" s="126"/>
      <c r="JO125" s="126"/>
      <c r="MD125" s="126"/>
    </row>
    <row r="189" spans="71:345">
      <c r="BS189" s="127"/>
      <c r="BT189" s="127"/>
      <c r="BU189" s="127"/>
      <c r="BV189" s="126"/>
      <c r="BW189" s="127"/>
      <c r="BX189" s="127"/>
      <c r="BY189" s="127"/>
      <c r="EH189" s="127"/>
      <c r="EI189" s="127"/>
      <c r="EJ189" s="127"/>
      <c r="EK189" s="126"/>
      <c r="EL189" s="127"/>
      <c r="EM189" s="127"/>
      <c r="EN189" s="127"/>
      <c r="GW189" s="127"/>
      <c r="GX189" s="127"/>
      <c r="GY189" s="127"/>
      <c r="GZ189" s="126"/>
      <c r="HA189" s="127"/>
      <c r="HB189" s="127"/>
      <c r="HC189" s="127"/>
      <c r="JL189" s="127"/>
      <c r="JM189" s="127"/>
      <c r="JN189" s="127"/>
      <c r="JO189" s="126"/>
      <c r="JP189" s="127"/>
      <c r="JQ189" s="127"/>
      <c r="JR189" s="127"/>
      <c r="MA189" s="127"/>
      <c r="MB189" s="127"/>
      <c r="MC189" s="127"/>
      <c r="MD189" s="126"/>
      <c r="ME189" s="127"/>
      <c r="MF189" s="127"/>
      <c r="MG189" s="127"/>
    </row>
  </sheetData>
  <sheetProtection algorithmName="SHA-512" hashValue="iOa6I1j7CTGxtPUbDWUpANbPIpg3RrVGFmR9TxqlonjlKSfsNQ2+SBYBzOjtfsrNgndpgYTmLc3YQgCaxKregw==" saltValue="u1ap1B1A28X4nIjFF+dzvw==" spinCount="100000" sheet="1" objects="1" scenarios="1"/>
  <mergeCells count="386">
    <mergeCell ref="A2:C2"/>
    <mergeCell ref="D2:J2"/>
    <mergeCell ref="BP2:BR2"/>
    <mergeCell ref="BS2:BY2"/>
    <mergeCell ref="JI1:JK1"/>
    <mergeCell ref="JL1:JR1"/>
    <mergeCell ref="A1:C1"/>
    <mergeCell ref="D1:J1"/>
    <mergeCell ref="BP1:BR1"/>
    <mergeCell ref="BS1:BY1"/>
    <mergeCell ref="JI2:JK2"/>
    <mergeCell ref="JL2:JR2"/>
    <mergeCell ref="EE1:EG1"/>
    <mergeCell ref="EH1:EN1"/>
    <mergeCell ref="GT1:GV1"/>
    <mergeCell ref="GW1:HC1"/>
    <mergeCell ref="EO1:EU1"/>
    <mergeCell ref="EV1:EZ1"/>
    <mergeCell ref="HD1:HJ1"/>
    <mergeCell ref="HK1:HO1"/>
    <mergeCell ref="D4:AF4"/>
    <mergeCell ref="LX2:LZ2"/>
    <mergeCell ref="MA2:MG2"/>
    <mergeCell ref="EE2:EG2"/>
    <mergeCell ref="EH2:EN2"/>
    <mergeCell ref="GT2:GV2"/>
    <mergeCell ref="GW2:HC2"/>
    <mergeCell ref="EO2:EU2"/>
    <mergeCell ref="EV2:EZ2"/>
    <mergeCell ref="HD2:HJ2"/>
    <mergeCell ref="HK2:HO2"/>
    <mergeCell ref="JS2:JY2"/>
    <mergeCell ref="JZ2:KD2"/>
    <mergeCell ref="GW4:HF4"/>
    <mergeCell ref="IC4:IF4"/>
    <mergeCell ref="JL4:JU4"/>
    <mergeCell ref="KR4:KU4"/>
    <mergeCell ref="MA4:MJ4"/>
    <mergeCell ref="NG4:NJ4"/>
    <mergeCell ref="AJ4:AM4"/>
    <mergeCell ref="BS4:CB4"/>
    <mergeCell ref="CY4:DB4"/>
    <mergeCell ref="EH4:EQ4"/>
    <mergeCell ref="FN4:FQ4"/>
    <mergeCell ref="LX8:LX10"/>
    <mergeCell ref="LY8:LY10"/>
    <mergeCell ref="LZ8:LZ10"/>
    <mergeCell ref="EE8:EE10"/>
    <mergeCell ref="EF8:EF10"/>
    <mergeCell ref="EG8:EG10"/>
    <mergeCell ref="GT8:GT10"/>
    <mergeCell ref="GU8:GU10"/>
    <mergeCell ref="GV8:GV10"/>
    <mergeCell ref="A11:A13"/>
    <mergeCell ref="B11:B13"/>
    <mergeCell ref="C11:C13"/>
    <mergeCell ref="BP11:BP13"/>
    <mergeCell ref="BQ11:BQ13"/>
    <mergeCell ref="BR11:BR13"/>
    <mergeCell ref="JI8:JI10"/>
    <mergeCell ref="JJ8:JJ10"/>
    <mergeCell ref="JK8:JK10"/>
    <mergeCell ref="A8:A10"/>
    <mergeCell ref="B8:B10"/>
    <mergeCell ref="C8:C10"/>
    <mergeCell ref="BP8:BP10"/>
    <mergeCell ref="BQ8:BQ10"/>
    <mergeCell ref="BR8:BR10"/>
    <mergeCell ref="JI11:JI13"/>
    <mergeCell ref="JJ11:JJ13"/>
    <mergeCell ref="JK11:JK13"/>
    <mergeCell ref="LX11:LX13"/>
    <mergeCell ref="LY11:LY13"/>
    <mergeCell ref="LZ11:LZ13"/>
    <mergeCell ref="EE11:EE13"/>
    <mergeCell ref="EF11:EF13"/>
    <mergeCell ref="EG11:EG13"/>
    <mergeCell ref="GT11:GT13"/>
    <mergeCell ref="GU11:GU13"/>
    <mergeCell ref="GV11:GV13"/>
    <mergeCell ref="LX14:LX16"/>
    <mergeCell ref="LY14:LY16"/>
    <mergeCell ref="LZ14:LZ16"/>
    <mergeCell ref="EE14:EE16"/>
    <mergeCell ref="EF14:EF16"/>
    <mergeCell ref="EG14:EG16"/>
    <mergeCell ref="GT14:GT16"/>
    <mergeCell ref="GU14:GU16"/>
    <mergeCell ref="GV14:GV16"/>
    <mergeCell ref="A17:A19"/>
    <mergeCell ref="B17:B19"/>
    <mergeCell ref="C17:C19"/>
    <mergeCell ref="BP17:BP19"/>
    <mergeCell ref="BQ17:BQ19"/>
    <mergeCell ref="BR17:BR19"/>
    <mergeCell ref="JI14:JI16"/>
    <mergeCell ref="JJ14:JJ16"/>
    <mergeCell ref="JK14:JK16"/>
    <mergeCell ref="A14:A16"/>
    <mergeCell ref="B14:B16"/>
    <mergeCell ref="C14:C16"/>
    <mergeCell ref="BP14:BP16"/>
    <mergeCell ref="BQ14:BQ16"/>
    <mergeCell ref="BR14:BR16"/>
    <mergeCell ref="JI17:JI19"/>
    <mergeCell ref="JJ17:JJ19"/>
    <mergeCell ref="JK17:JK19"/>
    <mergeCell ref="LX17:LX19"/>
    <mergeCell ref="LY17:LY19"/>
    <mergeCell ref="LZ17:LZ19"/>
    <mergeCell ref="EE17:EE19"/>
    <mergeCell ref="EF17:EF19"/>
    <mergeCell ref="EG17:EG19"/>
    <mergeCell ref="GT17:GT19"/>
    <mergeCell ref="GU17:GU19"/>
    <mergeCell ref="GV17:GV19"/>
    <mergeCell ref="LX20:LX22"/>
    <mergeCell ref="LY20:LY22"/>
    <mergeCell ref="LZ20:LZ22"/>
    <mergeCell ref="EE20:EE22"/>
    <mergeCell ref="EF20:EF22"/>
    <mergeCell ref="EG20:EG22"/>
    <mergeCell ref="GT20:GT22"/>
    <mergeCell ref="GU20:GU22"/>
    <mergeCell ref="GV20:GV22"/>
    <mergeCell ref="A23:A25"/>
    <mergeCell ref="B23:B25"/>
    <mergeCell ref="C23:C25"/>
    <mergeCell ref="BP23:BP25"/>
    <mergeCell ref="BQ23:BQ25"/>
    <mergeCell ref="BR23:BR25"/>
    <mergeCell ref="JI20:JI22"/>
    <mergeCell ref="JJ20:JJ22"/>
    <mergeCell ref="JK20:JK22"/>
    <mergeCell ref="A20:A22"/>
    <mergeCell ref="B20:B22"/>
    <mergeCell ref="C20:C22"/>
    <mergeCell ref="BP20:BP22"/>
    <mergeCell ref="BQ20:BQ22"/>
    <mergeCell ref="BR20:BR22"/>
    <mergeCell ref="JI23:JI25"/>
    <mergeCell ref="JJ23:JJ25"/>
    <mergeCell ref="JK23:JK25"/>
    <mergeCell ref="LX23:LX25"/>
    <mergeCell ref="LY23:LY25"/>
    <mergeCell ref="LZ23:LZ25"/>
    <mergeCell ref="EE23:EE25"/>
    <mergeCell ref="EF23:EF25"/>
    <mergeCell ref="EG23:EG25"/>
    <mergeCell ref="GT23:GT25"/>
    <mergeCell ref="GU23:GU25"/>
    <mergeCell ref="GV23:GV25"/>
    <mergeCell ref="LX26:LX28"/>
    <mergeCell ref="LY26:LY28"/>
    <mergeCell ref="LZ26:LZ28"/>
    <mergeCell ref="EE26:EE28"/>
    <mergeCell ref="EF26:EF28"/>
    <mergeCell ref="EG26:EG28"/>
    <mergeCell ref="GT26:GT28"/>
    <mergeCell ref="GU26:GU28"/>
    <mergeCell ref="GV26:GV28"/>
    <mergeCell ref="A29:A31"/>
    <mergeCell ref="B29:B31"/>
    <mergeCell ref="C29:C31"/>
    <mergeCell ref="BP29:BP31"/>
    <mergeCell ref="BQ29:BQ31"/>
    <mergeCell ref="BR29:BR31"/>
    <mergeCell ref="JI26:JI28"/>
    <mergeCell ref="JJ26:JJ28"/>
    <mergeCell ref="JK26:JK28"/>
    <mergeCell ref="A26:A28"/>
    <mergeCell ref="B26:B28"/>
    <mergeCell ref="C26:C28"/>
    <mergeCell ref="BP26:BP28"/>
    <mergeCell ref="BQ26:BQ28"/>
    <mergeCell ref="BR26:BR28"/>
    <mergeCell ref="JI29:JI31"/>
    <mergeCell ref="JJ29:JJ31"/>
    <mergeCell ref="JK29:JK31"/>
    <mergeCell ref="LX29:LX31"/>
    <mergeCell ref="LY29:LY31"/>
    <mergeCell ref="LZ29:LZ31"/>
    <mergeCell ref="EE29:EE31"/>
    <mergeCell ref="EF29:EF31"/>
    <mergeCell ref="EG29:EG31"/>
    <mergeCell ref="GT29:GT31"/>
    <mergeCell ref="GU29:GU31"/>
    <mergeCell ref="GV29:GV31"/>
    <mergeCell ref="LX32:LX34"/>
    <mergeCell ref="LY32:LY34"/>
    <mergeCell ref="LZ32:LZ34"/>
    <mergeCell ref="EE32:EE34"/>
    <mergeCell ref="EF32:EF34"/>
    <mergeCell ref="EG32:EG34"/>
    <mergeCell ref="GT32:GT34"/>
    <mergeCell ref="GU32:GU34"/>
    <mergeCell ref="GV32:GV34"/>
    <mergeCell ref="A35:A37"/>
    <mergeCell ref="B35:B37"/>
    <mergeCell ref="C35:C37"/>
    <mergeCell ref="BP35:BP37"/>
    <mergeCell ref="BQ35:BQ37"/>
    <mergeCell ref="BR35:BR37"/>
    <mergeCell ref="JI32:JI34"/>
    <mergeCell ref="JJ32:JJ34"/>
    <mergeCell ref="JK32:JK34"/>
    <mergeCell ref="A32:A34"/>
    <mergeCell ref="B32:B34"/>
    <mergeCell ref="C32:C34"/>
    <mergeCell ref="BP32:BP34"/>
    <mergeCell ref="BQ32:BQ34"/>
    <mergeCell ref="BR32:BR34"/>
    <mergeCell ref="JI35:JI37"/>
    <mergeCell ref="JJ35:JJ37"/>
    <mergeCell ref="JK35:JK37"/>
    <mergeCell ref="LX35:LX37"/>
    <mergeCell ref="LY35:LY37"/>
    <mergeCell ref="LZ35:LZ37"/>
    <mergeCell ref="EE35:EE37"/>
    <mergeCell ref="EF35:EF37"/>
    <mergeCell ref="EG35:EG37"/>
    <mergeCell ref="GT35:GT37"/>
    <mergeCell ref="GU35:GU37"/>
    <mergeCell ref="GV35:GV37"/>
    <mergeCell ref="LX38:LX40"/>
    <mergeCell ref="LY38:LY40"/>
    <mergeCell ref="LZ38:LZ40"/>
    <mergeCell ref="EE38:EE40"/>
    <mergeCell ref="EF38:EF40"/>
    <mergeCell ref="EG38:EG40"/>
    <mergeCell ref="GT38:GT40"/>
    <mergeCell ref="GU38:GU40"/>
    <mergeCell ref="GV38:GV40"/>
    <mergeCell ref="A41:A43"/>
    <mergeCell ref="B41:B43"/>
    <mergeCell ref="C41:C43"/>
    <mergeCell ref="BP41:BP43"/>
    <mergeCell ref="BQ41:BQ43"/>
    <mergeCell ref="BR41:BR43"/>
    <mergeCell ref="JI38:JI40"/>
    <mergeCell ref="JJ38:JJ40"/>
    <mergeCell ref="JK38:JK40"/>
    <mergeCell ref="A38:A40"/>
    <mergeCell ref="B38:B40"/>
    <mergeCell ref="C38:C40"/>
    <mergeCell ref="BP38:BP40"/>
    <mergeCell ref="BQ38:BQ40"/>
    <mergeCell ref="BR38:BR40"/>
    <mergeCell ref="JI41:JI43"/>
    <mergeCell ref="JJ41:JJ43"/>
    <mergeCell ref="JK41:JK43"/>
    <mergeCell ref="LX41:LX43"/>
    <mergeCell ref="LY41:LY43"/>
    <mergeCell ref="LZ41:LZ43"/>
    <mergeCell ref="EE41:EE43"/>
    <mergeCell ref="EF41:EF43"/>
    <mergeCell ref="EG41:EG43"/>
    <mergeCell ref="GT41:GT43"/>
    <mergeCell ref="GU41:GU43"/>
    <mergeCell ref="GV41:GV43"/>
    <mergeCell ref="LX44:LX46"/>
    <mergeCell ref="LY44:LY46"/>
    <mergeCell ref="LZ44:LZ46"/>
    <mergeCell ref="EE44:EE46"/>
    <mergeCell ref="EF44:EF46"/>
    <mergeCell ref="EG44:EG46"/>
    <mergeCell ref="GT44:GT46"/>
    <mergeCell ref="GU44:GU46"/>
    <mergeCell ref="GV44:GV46"/>
    <mergeCell ref="A47:A49"/>
    <mergeCell ref="B47:B49"/>
    <mergeCell ref="C47:C49"/>
    <mergeCell ref="BP47:BP49"/>
    <mergeCell ref="BQ47:BQ49"/>
    <mergeCell ref="BR47:BR49"/>
    <mergeCell ref="JI44:JI46"/>
    <mergeCell ref="JJ44:JJ46"/>
    <mergeCell ref="JK44:JK46"/>
    <mergeCell ref="A44:A46"/>
    <mergeCell ref="B44:B46"/>
    <mergeCell ref="C44:C46"/>
    <mergeCell ref="BP44:BP46"/>
    <mergeCell ref="BQ44:BQ46"/>
    <mergeCell ref="BR44:BR46"/>
    <mergeCell ref="JI47:JI49"/>
    <mergeCell ref="JJ47:JJ49"/>
    <mergeCell ref="JK47:JK49"/>
    <mergeCell ref="LX47:LX49"/>
    <mergeCell ref="LY47:LY49"/>
    <mergeCell ref="LZ47:LZ49"/>
    <mergeCell ref="EE47:EE49"/>
    <mergeCell ref="EF47:EF49"/>
    <mergeCell ref="EG47:EG49"/>
    <mergeCell ref="GT47:GT49"/>
    <mergeCell ref="GU47:GU49"/>
    <mergeCell ref="GV47:GV49"/>
    <mergeCell ref="LX50:LX52"/>
    <mergeCell ref="LY50:LY52"/>
    <mergeCell ref="LZ50:LZ52"/>
    <mergeCell ref="EE50:EE52"/>
    <mergeCell ref="EF50:EF52"/>
    <mergeCell ref="EG50:EG52"/>
    <mergeCell ref="GT50:GT52"/>
    <mergeCell ref="GU50:GU52"/>
    <mergeCell ref="GV50:GV52"/>
    <mergeCell ref="A53:A55"/>
    <mergeCell ref="B53:B55"/>
    <mergeCell ref="C53:C55"/>
    <mergeCell ref="BP53:BP55"/>
    <mergeCell ref="BQ53:BQ55"/>
    <mergeCell ref="BR53:BR55"/>
    <mergeCell ref="JI50:JI52"/>
    <mergeCell ref="JJ50:JJ52"/>
    <mergeCell ref="JK50:JK52"/>
    <mergeCell ref="A50:A52"/>
    <mergeCell ref="B50:B52"/>
    <mergeCell ref="C50:C52"/>
    <mergeCell ref="BP50:BP52"/>
    <mergeCell ref="BQ50:BQ52"/>
    <mergeCell ref="BR50:BR52"/>
    <mergeCell ref="JI53:JI55"/>
    <mergeCell ref="JJ53:JJ55"/>
    <mergeCell ref="JK53:JK55"/>
    <mergeCell ref="LX53:LX55"/>
    <mergeCell ref="LY53:LY55"/>
    <mergeCell ref="LZ53:LZ55"/>
    <mergeCell ref="EE53:EE55"/>
    <mergeCell ref="EF53:EF55"/>
    <mergeCell ref="EG53:EG55"/>
    <mergeCell ref="GT53:GT55"/>
    <mergeCell ref="GU53:GU55"/>
    <mergeCell ref="GV53:GV55"/>
    <mergeCell ref="LX56:LX58"/>
    <mergeCell ref="LY56:LY58"/>
    <mergeCell ref="LZ56:LZ58"/>
    <mergeCell ref="EE56:EE58"/>
    <mergeCell ref="EF56:EF58"/>
    <mergeCell ref="EG56:EG58"/>
    <mergeCell ref="GT56:GT58"/>
    <mergeCell ref="GU56:GU58"/>
    <mergeCell ref="GV56:GV58"/>
    <mergeCell ref="A59:A61"/>
    <mergeCell ref="B59:B61"/>
    <mergeCell ref="C59:C61"/>
    <mergeCell ref="BP59:BP61"/>
    <mergeCell ref="BQ59:BQ61"/>
    <mergeCell ref="BR59:BR61"/>
    <mergeCell ref="JI56:JI58"/>
    <mergeCell ref="JJ56:JJ58"/>
    <mergeCell ref="JK56:JK58"/>
    <mergeCell ref="A56:A58"/>
    <mergeCell ref="B56:B58"/>
    <mergeCell ref="C56:C58"/>
    <mergeCell ref="BP56:BP58"/>
    <mergeCell ref="BQ56:BQ58"/>
    <mergeCell ref="BR56:BR58"/>
    <mergeCell ref="JI59:JI61"/>
    <mergeCell ref="JJ59:JJ61"/>
    <mergeCell ref="JK59:JK61"/>
    <mergeCell ref="LX59:LX61"/>
    <mergeCell ref="LY59:LY61"/>
    <mergeCell ref="LZ59:LZ61"/>
    <mergeCell ref="EE59:EE61"/>
    <mergeCell ref="EF59:EF61"/>
    <mergeCell ref="EG59:EG61"/>
    <mergeCell ref="GT59:GT61"/>
    <mergeCell ref="GU59:GU61"/>
    <mergeCell ref="GV59:GV61"/>
    <mergeCell ref="MO1:MS1"/>
    <mergeCell ref="MH2:MN2"/>
    <mergeCell ref="MO2:MS2"/>
    <mergeCell ref="K1:Q1"/>
    <mergeCell ref="K2:Q2"/>
    <mergeCell ref="AO1:AS1"/>
    <mergeCell ref="AO2:AS2"/>
    <mergeCell ref="R1:V1"/>
    <mergeCell ref="R2:V2"/>
    <mergeCell ref="CG1:CK1"/>
    <mergeCell ref="CG2:CK2"/>
    <mergeCell ref="BZ1:CF1"/>
    <mergeCell ref="BZ2:CF2"/>
    <mergeCell ref="LX1:LZ1"/>
    <mergeCell ref="MA1:MG1"/>
    <mergeCell ref="JS1:JY1"/>
    <mergeCell ref="JZ1:KD1"/>
    <mergeCell ref="MH1:MN1"/>
  </mergeCells>
  <phoneticPr fontId="3"/>
  <conditionalFormatting sqref="D8:AH61">
    <cfRule type="containsText" dxfId="227" priority="547" operator="containsText" text="12">
      <formula>NOT(ISERROR(SEARCH("12",D8)))</formula>
    </cfRule>
    <cfRule type="containsText" dxfId="226" priority="558" operator="containsText" text="1">
      <formula>NOT(ISERROR(SEARCH("1",D8)))</formula>
    </cfRule>
    <cfRule type="containsText" dxfId="225" priority="557" operator="containsText" text="2">
      <formula>NOT(ISERROR(SEARCH("2",D8)))</formula>
    </cfRule>
    <cfRule type="containsText" dxfId="224" priority="556" operator="containsText" text="3">
      <formula>NOT(ISERROR(SEARCH("3",D8)))</formula>
    </cfRule>
    <cfRule type="containsText" dxfId="223" priority="555" operator="containsText" text="4">
      <formula>NOT(ISERROR(SEARCH("4",D8)))</formula>
    </cfRule>
    <cfRule type="containsText" dxfId="222" priority="554" operator="containsText" text="5">
      <formula>NOT(ISERROR(SEARCH("5",D8)))</formula>
    </cfRule>
    <cfRule type="containsText" dxfId="221" priority="553" operator="containsText" text="6">
      <formula>NOT(ISERROR(SEARCH("6",D8)))</formula>
    </cfRule>
    <cfRule type="containsText" dxfId="220" priority="552" operator="containsText" text="7">
      <formula>NOT(ISERROR(SEARCH("7",D8)))</formula>
    </cfRule>
    <cfRule type="containsText" priority="559" operator="containsText" text="0">
      <formula>NOT(ISERROR(SEARCH("0",D8)))</formula>
    </cfRule>
    <cfRule type="containsText" dxfId="219" priority="551" operator="containsText" text="8">
      <formula>NOT(ISERROR(SEARCH("8",D8)))</formula>
    </cfRule>
    <cfRule type="containsText" dxfId="218" priority="550" operator="containsText" text="9">
      <formula>NOT(ISERROR(SEARCH("9",D8)))</formula>
    </cfRule>
    <cfRule type="containsText" dxfId="217" priority="549" operator="containsText" text="10">
      <formula>NOT(ISERROR(SEARCH("10",D8)))</formula>
    </cfRule>
    <cfRule type="containsText" dxfId="216" priority="548" operator="containsText" text="11">
      <formula>NOT(ISERROR(SEARCH("11",D8)))</formula>
    </cfRule>
  </conditionalFormatting>
  <conditionalFormatting sqref="D5:BN61">
    <cfRule type="expression" dxfId="215" priority="574">
      <formula>D$6="日"</formula>
    </cfRule>
    <cfRule type="expression" dxfId="214" priority="573">
      <formula>D$6="土"</formula>
    </cfRule>
  </conditionalFormatting>
  <conditionalFormatting sqref="AI9">
    <cfRule type="containsText" priority="572" operator="containsText" text="0">
      <formula>NOT(ISERROR(SEARCH("0",AI9)))</formula>
    </cfRule>
    <cfRule type="containsText" dxfId="213" priority="571" operator="containsText" text="1">
      <formula>NOT(ISERROR(SEARCH("1",AI9)))</formula>
    </cfRule>
    <cfRule type="containsText" dxfId="212" priority="570" operator="containsText" text="2">
      <formula>NOT(ISERROR(SEARCH("2",AI9)))</formula>
    </cfRule>
    <cfRule type="containsText" dxfId="211" priority="569" operator="containsText" text="3">
      <formula>NOT(ISERROR(SEARCH("3",AI9)))</formula>
    </cfRule>
    <cfRule type="containsText" dxfId="210" priority="567" operator="containsText" text="5">
      <formula>NOT(ISERROR(SEARCH("5",AI9)))</formula>
    </cfRule>
    <cfRule type="containsText" dxfId="209" priority="566" operator="containsText" text="6">
      <formula>NOT(ISERROR(SEARCH("6",AI9)))</formula>
    </cfRule>
    <cfRule type="containsText" dxfId="208" priority="565" operator="containsText" text="7">
      <formula>NOT(ISERROR(SEARCH("7",AI9)))</formula>
    </cfRule>
    <cfRule type="containsText" dxfId="207" priority="564" operator="containsText" text="8">
      <formula>NOT(ISERROR(SEARCH("8",AI9)))</formula>
    </cfRule>
    <cfRule type="containsText" dxfId="206" priority="563" operator="containsText" text="9">
      <formula>NOT(ISERROR(SEARCH("9",AI9)))</formula>
    </cfRule>
    <cfRule type="containsText" dxfId="205" priority="562" operator="containsText" text="10">
      <formula>NOT(ISERROR(SEARCH("10",AI9)))</formula>
    </cfRule>
    <cfRule type="containsText" dxfId="204" priority="561" operator="containsText" text="11">
      <formula>NOT(ISERROR(SEARCH("11",AI9)))</formula>
    </cfRule>
    <cfRule type="containsText" dxfId="203" priority="560" operator="containsText" text="12">
      <formula>NOT(ISERROR(SEARCH("12",AI9)))</formula>
    </cfRule>
    <cfRule type="containsText" dxfId="202" priority="568" operator="containsText" text="4">
      <formula>NOT(ISERROR(SEARCH("4",AI9)))</formula>
    </cfRule>
  </conditionalFormatting>
  <conditionalFormatting sqref="AJ8:BN61">
    <cfRule type="containsText" priority="546" operator="containsText" text="0">
      <formula>NOT(ISERROR(SEARCH("0",AJ8)))</formula>
    </cfRule>
    <cfRule type="containsText" dxfId="201" priority="545" operator="containsText" text="1">
      <formula>NOT(ISERROR(SEARCH("1",AJ8)))</formula>
    </cfRule>
    <cfRule type="containsText" dxfId="200" priority="544" operator="containsText" text="2">
      <formula>NOT(ISERROR(SEARCH("2",AJ8)))</formula>
    </cfRule>
    <cfRule type="containsText" dxfId="199" priority="543" operator="containsText" text="3">
      <formula>NOT(ISERROR(SEARCH("3",AJ8)))</formula>
    </cfRule>
    <cfRule type="containsText" dxfId="198" priority="542" operator="containsText" text="4">
      <formula>NOT(ISERROR(SEARCH("4",AJ8)))</formula>
    </cfRule>
    <cfRule type="containsText" dxfId="197" priority="541" operator="containsText" text="5">
      <formula>NOT(ISERROR(SEARCH("5",AJ8)))</formula>
    </cfRule>
    <cfRule type="containsText" dxfId="196" priority="540" operator="containsText" text="6">
      <formula>NOT(ISERROR(SEARCH("6",AJ8)))</formula>
    </cfRule>
    <cfRule type="containsText" dxfId="195" priority="539" operator="containsText" text="7">
      <formula>NOT(ISERROR(SEARCH("7",AJ8)))</formula>
    </cfRule>
    <cfRule type="containsText" dxfId="194" priority="538" operator="containsText" text="8">
      <formula>NOT(ISERROR(SEARCH("8",AJ8)))</formula>
    </cfRule>
    <cfRule type="containsText" dxfId="193" priority="537" operator="containsText" text="9">
      <formula>NOT(ISERROR(SEARCH("9",AJ8)))</formula>
    </cfRule>
    <cfRule type="containsText" dxfId="192" priority="536" operator="containsText" text="10">
      <formula>NOT(ISERROR(SEARCH("10",AJ8)))</formula>
    </cfRule>
    <cfRule type="containsText" dxfId="191" priority="535" operator="containsText" text="11">
      <formula>NOT(ISERROR(SEARCH("11",AJ8)))</formula>
    </cfRule>
    <cfRule type="containsText" dxfId="190" priority="534" operator="containsText" text="12">
      <formula>NOT(ISERROR(SEARCH("12",AJ8)))</formula>
    </cfRule>
  </conditionalFormatting>
  <conditionalFormatting sqref="BS8:CW61">
    <cfRule type="containsText" dxfId="189" priority="507" operator="containsText" text="11">
      <formula>NOT(ISERROR(SEARCH("11",BS8)))</formula>
    </cfRule>
    <cfRule type="containsText" dxfId="188" priority="506" operator="containsText" text="12">
      <formula>NOT(ISERROR(SEARCH("12",BS8)))</formula>
    </cfRule>
    <cfRule type="containsText" dxfId="187" priority="508" operator="containsText" text="10">
      <formula>NOT(ISERROR(SEARCH("10",BS8)))</formula>
    </cfRule>
    <cfRule type="containsText" dxfId="186" priority="509" operator="containsText" text="9">
      <formula>NOT(ISERROR(SEARCH("9",BS8)))</formula>
    </cfRule>
    <cfRule type="containsText" dxfId="185" priority="510" operator="containsText" text="8">
      <formula>NOT(ISERROR(SEARCH("8",BS8)))</formula>
    </cfRule>
    <cfRule type="containsText" dxfId="184" priority="511" operator="containsText" text="7">
      <formula>NOT(ISERROR(SEARCH("7",BS8)))</formula>
    </cfRule>
    <cfRule type="containsText" dxfId="183" priority="512" operator="containsText" text="6">
      <formula>NOT(ISERROR(SEARCH("6",BS8)))</formula>
    </cfRule>
    <cfRule type="containsText" dxfId="182" priority="513" operator="containsText" text="5">
      <formula>NOT(ISERROR(SEARCH("5",BS8)))</formula>
    </cfRule>
    <cfRule type="containsText" dxfId="181" priority="514" operator="containsText" text="4">
      <formula>NOT(ISERROR(SEARCH("4",BS8)))</formula>
    </cfRule>
    <cfRule type="containsText" dxfId="180" priority="515" operator="containsText" text="3">
      <formula>NOT(ISERROR(SEARCH("3",BS8)))</formula>
    </cfRule>
    <cfRule type="containsText" dxfId="179" priority="516" operator="containsText" text="2">
      <formula>NOT(ISERROR(SEARCH("2",BS8)))</formula>
    </cfRule>
    <cfRule type="containsText" dxfId="178" priority="517" operator="containsText" text="1">
      <formula>NOT(ISERROR(SEARCH("1",BS8)))</formula>
    </cfRule>
    <cfRule type="containsText" priority="518" operator="containsText" text="0">
      <formula>NOT(ISERROR(SEARCH("0",BS8)))</formula>
    </cfRule>
  </conditionalFormatting>
  <conditionalFormatting sqref="BS5:EC61">
    <cfRule type="expression" dxfId="177" priority="533">
      <formula>BS$6="日"</formula>
    </cfRule>
    <cfRule type="expression" dxfId="176" priority="532">
      <formula>BS$6="土"</formula>
    </cfRule>
  </conditionalFormatting>
  <conditionalFormatting sqref="CX9">
    <cfRule type="containsText" dxfId="175" priority="519" operator="containsText" text="12">
      <formula>NOT(ISERROR(SEARCH("12",CX9)))</formula>
    </cfRule>
    <cfRule type="containsText" dxfId="174" priority="520" operator="containsText" text="11">
      <formula>NOT(ISERROR(SEARCH("11",CX9)))</formula>
    </cfRule>
    <cfRule type="containsText" dxfId="173" priority="521" operator="containsText" text="10">
      <formula>NOT(ISERROR(SEARCH("10",CX9)))</formula>
    </cfRule>
    <cfRule type="containsText" dxfId="172" priority="522" operator="containsText" text="9">
      <formula>NOT(ISERROR(SEARCH("9",CX9)))</formula>
    </cfRule>
    <cfRule type="containsText" dxfId="171" priority="523" operator="containsText" text="8">
      <formula>NOT(ISERROR(SEARCH("8",CX9)))</formula>
    </cfRule>
    <cfRule type="containsText" dxfId="170" priority="524" operator="containsText" text="7">
      <formula>NOT(ISERROR(SEARCH("7",CX9)))</formula>
    </cfRule>
    <cfRule type="containsText" dxfId="169" priority="525" operator="containsText" text="6">
      <formula>NOT(ISERROR(SEARCH("6",CX9)))</formula>
    </cfRule>
    <cfRule type="containsText" dxfId="168" priority="526" operator="containsText" text="5">
      <formula>NOT(ISERROR(SEARCH("5",CX9)))</formula>
    </cfRule>
    <cfRule type="containsText" dxfId="167" priority="527" operator="containsText" text="4">
      <formula>NOT(ISERROR(SEARCH("4",CX9)))</formula>
    </cfRule>
    <cfRule type="containsText" dxfId="166" priority="528" operator="containsText" text="3">
      <formula>NOT(ISERROR(SEARCH("3",CX9)))</formula>
    </cfRule>
    <cfRule type="containsText" dxfId="165" priority="529" operator="containsText" text="2">
      <formula>NOT(ISERROR(SEARCH("2",CX9)))</formula>
    </cfRule>
    <cfRule type="containsText" dxfId="164" priority="530" operator="containsText" text="1">
      <formula>NOT(ISERROR(SEARCH("1",CX9)))</formula>
    </cfRule>
    <cfRule type="containsText" priority="531" operator="containsText" text="0">
      <formula>NOT(ISERROR(SEARCH("0",CX9)))</formula>
    </cfRule>
  </conditionalFormatting>
  <conditionalFormatting sqref="CY8:EC61">
    <cfRule type="containsText" priority="505" operator="containsText" text="0">
      <formula>NOT(ISERROR(SEARCH("0",CY8)))</formula>
    </cfRule>
    <cfRule type="containsText" dxfId="163" priority="504" operator="containsText" text="1">
      <formula>NOT(ISERROR(SEARCH("1",CY8)))</formula>
    </cfRule>
    <cfRule type="containsText" dxfId="162" priority="503" operator="containsText" text="2">
      <formula>NOT(ISERROR(SEARCH("2",CY8)))</formula>
    </cfRule>
    <cfRule type="containsText" dxfId="161" priority="502" operator="containsText" text="3">
      <formula>NOT(ISERROR(SEARCH("3",CY8)))</formula>
    </cfRule>
    <cfRule type="containsText" dxfId="160" priority="501" operator="containsText" text="4">
      <formula>NOT(ISERROR(SEARCH("4",CY8)))</formula>
    </cfRule>
    <cfRule type="containsText" dxfId="159" priority="500" operator="containsText" text="5">
      <formula>NOT(ISERROR(SEARCH("5",CY8)))</formula>
    </cfRule>
    <cfRule type="containsText" dxfId="158" priority="499" operator="containsText" text="6">
      <formula>NOT(ISERROR(SEARCH("6",CY8)))</formula>
    </cfRule>
    <cfRule type="containsText" dxfId="157" priority="498" operator="containsText" text="7">
      <formula>NOT(ISERROR(SEARCH("7",CY8)))</formula>
    </cfRule>
    <cfRule type="containsText" dxfId="156" priority="497" operator="containsText" text="8">
      <formula>NOT(ISERROR(SEARCH("8",CY8)))</formula>
    </cfRule>
    <cfRule type="containsText" dxfId="155" priority="496" operator="containsText" text="9">
      <formula>NOT(ISERROR(SEARCH("9",CY8)))</formula>
    </cfRule>
    <cfRule type="containsText" dxfId="154" priority="495" operator="containsText" text="10">
      <formula>NOT(ISERROR(SEARCH("10",CY8)))</formula>
    </cfRule>
    <cfRule type="containsText" dxfId="153" priority="494" operator="containsText" text="11">
      <formula>NOT(ISERROR(SEARCH("11",CY8)))</formula>
    </cfRule>
    <cfRule type="containsText" dxfId="152" priority="493" operator="containsText" text="12">
      <formula>NOT(ISERROR(SEARCH("12",CY8)))</formula>
    </cfRule>
  </conditionalFormatting>
  <conditionalFormatting sqref="EH8:FL61">
    <cfRule type="containsText" dxfId="151" priority="137" operator="containsText" text="12">
      <formula>NOT(ISERROR(SEARCH("12",EH8)))</formula>
    </cfRule>
    <cfRule type="containsText" priority="149" operator="containsText" text="0">
      <formula>NOT(ISERROR(SEARCH("0",EH8)))</formula>
    </cfRule>
    <cfRule type="containsText" dxfId="150" priority="138" operator="containsText" text="11">
      <formula>NOT(ISERROR(SEARCH("11",EH8)))</formula>
    </cfRule>
    <cfRule type="containsText" dxfId="149" priority="139" operator="containsText" text="10">
      <formula>NOT(ISERROR(SEARCH("10",EH8)))</formula>
    </cfRule>
    <cfRule type="containsText" dxfId="148" priority="140" operator="containsText" text="9">
      <formula>NOT(ISERROR(SEARCH("9",EH8)))</formula>
    </cfRule>
    <cfRule type="containsText" dxfId="147" priority="141" operator="containsText" text="8">
      <formula>NOT(ISERROR(SEARCH("8",EH8)))</formula>
    </cfRule>
    <cfRule type="containsText" dxfId="146" priority="142" operator="containsText" text="7">
      <formula>NOT(ISERROR(SEARCH("7",EH8)))</formula>
    </cfRule>
    <cfRule type="containsText" dxfId="145" priority="143" operator="containsText" text="6">
      <formula>NOT(ISERROR(SEARCH("6",EH8)))</formula>
    </cfRule>
    <cfRule type="containsText" dxfId="144" priority="144" operator="containsText" text="5">
      <formula>NOT(ISERROR(SEARCH("5",EH8)))</formula>
    </cfRule>
    <cfRule type="containsText" dxfId="143" priority="145" operator="containsText" text="4">
      <formula>NOT(ISERROR(SEARCH("4",EH8)))</formula>
    </cfRule>
    <cfRule type="containsText" dxfId="142" priority="146" operator="containsText" text="3">
      <formula>NOT(ISERROR(SEARCH("3",EH8)))</formula>
    </cfRule>
    <cfRule type="containsText" dxfId="141" priority="147" operator="containsText" text="2">
      <formula>NOT(ISERROR(SEARCH("2",EH8)))</formula>
    </cfRule>
    <cfRule type="containsText" dxfId="140" priority="148" operator="containsText" text="1">
      <formula>NOT(ISERROR(SEARCH("1",EH8)))</formula>
    </cfRule>
  </conditionalFormatting>
  <conditionalFormatting sqref="EH5:GR61">
    <cfRule type="expression" dxfId="139" priority="163">
      <formula>EH$6="土"</formula>
    </cfRule>
    <cfRule type="expression" dxfId="138" priority="164">
      <formula>EH$6="日"</formula>
    </cfRule>
  </conditionalFormatting>
  <conditionalFormatting sqref="FM9">
    <cfRule type="containsText" dxfId="137" priority="151" operator="containsText" text="11">
      <formula>NOT(ISERROR(SEARCH("11",FM9)))</formula>
    </cfRule>
    <cfRule type="containsText" dxfId="136" priority="152" operator="containsText" text="10">
      <formula>NOT(ISERROR(SEARCH("10",FM9)))</formula>
    </cfRule>
    <cfRule type="containsText" dxfId="135" priority="153" operator="containsText" text="9">
      <formula>NOT(ISERROR(SEARCH("9",FM9)))</formula>
    </cfRule>
    <cfRule type="containsText" dxfId="134" priority="154" operator="containsText" text="8">
      <formula>NOT(ISERROR(SEARCH("8",FM9)))</formula>
    </cfRule>
    <cfRule type="containsText" dxfId="133" priority="155" operator="containsText" text="7">
      <formula>NOT(ISERROR(SEARCH("7",FM9)))</formula>
    </cfRule>
    <cfRule type="containsText" dxfId="132" priority="156" operator="containsText" text="6">
      <formula>NOT(ISERROR(SEARCH("6",FM9)))</formula>
    </cfRule>
    <cfRule type="containsText" dxfId="131" priority="157" operator="containsText" text="5">
      <formula>NOT(ISERROR(SEARCH("5",FM9)))</formula>
    </cfRule>
    <cfRule type="containsText" dxfId="130" priority="158" operator="containsText" text="4">
      <formula>NOT(ISERROR(SEARCH("4",FM9)))</formula>
    </cfRule>
    <cfRule type="containsText" dxfId="129" priority="159" operator="containsText" text="3">
      <formula>NOT(ISERROR(SEARCH("3",FM9)))</formula>
    </cfRule>
    <cfRule type="containsText" dxfId="128" priority="160" operator="containsText" text="2">
      <formula>NOT(ISERROR(SEARCH("2",FM9)))</formula>
    </cfRule>
    <cfRule type="containsText" dxfId="127" priority="161" operator="containsText" text="1">
      <formula>NOT(ISERROR(SEARCH("1",FM9)))</formula>
    </cfRule>
    <cfRule type="containsText" priority="162" operator="containsText" text="0">
      <formula>NOT(ISERROR(SEARCH("0",FM9)))</formula>
    </cfRule>
    <cfRule type="containsText" dxfId="126" priority="150" operator="containsText" text="12">
      <formula>NOT(ISERROR(SEARCH("12",FM9)))</formula>
    </cfRule>
  </conditionalFormatting>
  <conditionalFormatting sqref="FN8:GR61">
    <cfRule type="containsText" dxfId="125" priority="125" operator="containsText" text="11">
      <formula>NOT(ISERROR(SEARCH("11",FN8)))</formula>
    </cfRule>
    <cfRule type="containsText" dxfId="124" priority="126" operator="containsText" text="10">
      <formula>NOT(ISERROR(SEARCH("10",FN8)))</formula>
    </cfRule>
    <cfRule type="containsText" priority="136" operator="containsText" text="0">
      <formula>NOT(ISERROR(SEARCH("0",FN8)))</formula>
    </cfRule>
    <cfRule type="containsText" dxfId="123" priority="135" operator="containsText" text="1">
      <formula>NOT(ISERROR(SEARCH("1",FN8)))</formula>
    </cfRule>
    <cfRule type="containsText" dxfId="122" priority="134" operator="containsText" text="2">
      <formula>NOT(ISERROR(SEARCH("2",FN8)))</formula>
    </cfRule>
    <cfRule type="containsText" dxfId="121" priority="133" operator="containsText" text="3">
      <formula>NOT(ISERROR(SEARCH("3",FN8)))</formula>
    </cfRule>
    <cfRule type="containsText" dxfId="120" priority="132" operator="containsText" text="4">
      <formula>NOT(ISERROR(SEARCH("4",FN8)))</formula>
    </cfRule>
    <cfRule type="containsText" dxfId="119" priority="131" operator="containsText" text="5">
      <formula>NOT(ISERROR(SEARCH("5",FN8)))</formula>
    </cfRule>
    <cfRule type="containsText" dxfId="118" priority="130" operator="containsText" text="6">
      <formula>NOT(ISERROR(SEARCH("6",FN8)))</formula>
    </cfRule>
    <cfRule type="containsText" dxfId="117" priority="129" operator="containsText" text="7">
      <formula>NOT(ISERROR(SEARCH("7",FN8)))</formula>
    </cfRule>
    <cfRule type="containsText" dxfId="116" priority="128" operator="containsText" text="8">
      <formula>NOT(ISERROR(SEARCH("8",FN8)))</formula>
    </cfRule>
    <cfRule type="containsText" dxfId="115" priority="127" operator="containsText" text="9">
      <formula>NOT(ISERROR(SEARCH("9",FN8)))</formula>
    </cfRule>
    <cfRule type="containsText" dxfId="114" priority="124" operator="containsText" text="12">
      <formula>NOT(ISERROR(SEARCH("12",FN8)))</formula>
    </cfRule>
  </conditionalFormatting>
  <conditionalFormatting sqref="GW8:IA61">
    <cfRule type="containsText" dxfId="113" priority="107" operator="containsText" text="1">
      <formula>NOT(ISERROR(SEARCH("1",GW8)))</formula>
    </cfRule>
    <cfRule type="containsText" priority="108" operator="containsText" text="0">
      <formula>NOT(ISERROR(SEARCH("0",GW8)))</formula>
    </cfRule>
    <cfRule type="containsText" dxfId="112" priority="105" operator="containsText" text="3">
      <formula>NOT(ISERROR(SEARCH("3",GW8)))</formula>
    </cfRule>
    <cfRule type="containsText" dxfId="111" priority="104" operator="containsText" text="4">
      <formula>NOT(ISERROR(SEARCH("4",GW8)))</formula>
    </cfRule>
    <cfRule type="containsText" dxfId="110" priority="103" operator="containsText" text="5">
      <formula>NOT(ISERROR(SEARCH("5",GW8)))</formula>
    </cfRule>
    <cfRule type="containsText" dxfId="109" priority="102" operator="containsText" text="6">
      <formula>NOT(ISERROR(SEARCH("6",GW8)))</formula>
    </cfRule>
    <cfRule type="containsText" dxfId="108" priority="101" operator="containsText" text="7">
      <formula>NOT(ISERROR(SEARCH("7",GW8)))</formula>
    </cfRule>
    <cfRule type="containsText" dxfId="107" priority="100" operator="containsText" text="8">
      <formula>NOT(ISERROR(SEARCH("8",GW8)))</formula>
    </cfRule>
    <cfRule type="containsText" dxfId="106" priority="99" operator="containsText" text="9">
      <formula>NOT(ISERROR(SEARCH("9",GW8)))</formula>
    </cfRule>
    <cfRule type="containsText" dxfId="105" priority="98" operator="containsText" text="10">
      <formula>NOT(ISERROR(SEARCH("10",GW8)))</formula>
    </cfRule>
    <cfRule type="containsText" dxfId="104" priority="97" operator="containsText" text="11">
      <formula>NOT(ISERROR(SEARCH("11",GW8)))</formula>
    </cfRule>
    <cfRule type="containsText" dxfId="103" priority="96" operator="containsText" text="12">
      <formula>NOT(ISERROR(SEARCH("12",GW8)))</formula>
    </cfRule>
    <cfRule type="containsText" dxfId="102" priority="106" operator="containsText" text="2">
      <formula>NOT(ISERROR(SEARCH("2",GW8)))</formula>
    </cfRule>
  </conditionalFormatting>
  <conditionalFormatting sqref="GW5:JG61">
    <cfRule type="expression" dxfId="101" priority="122">
      <formula>GW$6="土"</formula>
    </cfRule>
    <cfRule type="expression" dxfId="100" priority="123">
      <formula>GW$6="日"</formula>
    </cfRule>
  </conditionalFormatting>
  <conditionalFormatting sqref="IB9">
    <cfRule type="containsText" dxfId="99" priority="112" operator="containsText" text="9">
      <formula>NOT(ISERROR(SEARCH("9",IB9)))</formula>
    </cfRule>
    <cfRule type="containsText" dxfId="98" priority="109" operator="containsText" text="12">
      <formula>NOT(ISERROR(SEARCH("12",IB9)))</formula>
    </cfRule>
    <cfRule type="containsText" dxfId="97" priority="110" operator="containsText" text="11">
      <formula>NOT(ISERROR(SEARCH("11",IB9)))</formula>
    </cfRule>
    <cfRule type="containsText" dxfId="96" priority="111" operator="containsText" text="10">
      <formula>NOT(ISERROR(SEARCH("10",IB9)))</formula>
    </cfRule>
    <cfRule type="containsText" priority="121" operator="containsText" text="0">
      <formula>NOT(ISERROR(SEARCH("0",IB9)))</formula>
    </cfRule>
    <cfRule type="containsText" dxfId="95" priority="120" operator="containsText" text="1">
      <formula>NOT(ISERROR(SEARCH("1",IB9)))</formula>
    </cfRule>
    <cfRule type="containsText" dxfId="94" priority="119" operator="containsText" text="2">
      <formula>NOT(ISERROR(SEARCH("2",IB9)))</formula>
    </cfRule>
    <cfRule type="containsText" dxfId="93" priority="118" operator="containsText" text="3">
      <formula>NOT(ISERROR(SEARCH("3",IB9)))</formula>
    </cfRule>
    <cfRule type="containsText" dxfId="92" priority="117" operator="containsText" text="4">
      <formula>NOT(ISERROR(SEARCH("4",IB9)))</formula>
    </cfRule>
    <cfRule type="containsText" dxfId="91" priority="116" operator="containsText" text="5">
      <formula>NOT(ISERROR(SEARCH("5",IB9)))</formula>
    </cfRule>
    <cfRule type="containsText" dxfId="90" priority="115" operator="containsText" text="6">
      <formula>NOT(ISERROR(SEARCH("6",IB9)))</formula>
    </cfRule>
    <cfRule type="containsText" dxfId="89" priority="114" operator="containsText" text="7">
      <formula>NOT(ISERROR(SEARCH("7",IB9)))</formula>
    </cfRule>
    <cfRule type="containsText" dxfId="88" priority="113" operator="containsText" text="8">
      <formula>NOT(ISERROR(SEARCH("8",IB9)))</formula>
    </cfRule>
  </conditionalFormatting>
  <conditionalFormatting sqref="IC8:JG61">
    <cfRule type="containsText" dxfId="87" priority="87" operator="containsText" text="8">
      <formula>NOT(ISERROR(SEARCH("8",IC8)))</formula>
    </cfRule>
    <cfRule type="containsText" dxfId="86" priority="94" operator="containsText" text="1">
      <formula>NOT(ISERROR(SEARCH("1",IC8)))</formula>
    </cfRule>
    <cfRule type="containsText" dxfId="85" priority="93" operator="containsText" text="2">
      <formula>NOT(ISERROR(SEARCH("2",IC8)))</formula>
    </cfRule>
    <cfRule type="containsText" dxfId="84" priority="92" operator="containsText" text="3">
      <formula>NOT(ISERROR(SEARCH("3",IC8)))</formula>
    </cfRule>
    <cfRule type="containsText" dxfId="83" priority="91" operator="containsText" text="4">
      <formula>NOT(ISERROR(SEARCH("4",IC8)))</formula>
    </cfRule>
    <cfRule type="containsText" dxfId="82" priority="90" operator="containsText" text="5">
      <formula>NOT(ISERROR(SEARCH("5",IC8)))</formula>
    </cfRule>
    <cfRule type="containsText" dxfId="81" priority="89" operator="containsText" text="6">
      <formula>NOT(ISERROR(SEARCH("6",IC8)))</formula>
    </cfRule>
    <cfRule type="containsText" dxfId="80" priority="88" operator="containsText" text="7">
      <formula>NOT(ISERROR(SEARCH("7",IC8)))</formula>
    </cfRule>
    <cfRule type="containsText" priority="95" operator="containsText" text="0">
      <formula>NOT(ISERROR(SEARCH("0",IC8)))</formula>
    </cfRule>
    <cfRule type="containsText" dxfId="79" priority="86" operator="containsText" text="9">
      <formula>NOT(ISERROR(SEARCH("9",IC8)))</formula>
    </cfRule>
    <cfRule type="containsText" dxfId="78" priority="85" operator="containsText" text="10">
      <formula>NOT(ISERROR(SEARCH("10",IC8)))</formula>
    </cfRule>
    <cfRule type="containsText" dxfId="77" priority="84" operator="containsText" text="11">
      <formula>NOT(ISERROR(SEARCH("11",IC8)))</formula>
    </cfRule>
    <cfRule type="containsText" dxfId="76" priority="83" operator="containsText" text="12">
      <formula>NOT(ISERROR(SEARCH("12",IC8)))</formula>
    </cfRule>
  </conditionalFormatting>
  <conditionalFormatting sqref="JL8:KP61">
    <cfRule type="containsText" dxfId="75" priority="66" operator="containsText" text="1">
      <formula>NOT(ISERROR(SEARCH("1",JL8)))</formula>
    </cfRule>
    <cfRule type="containsText" dxfId="74" priority="55" operator="containsText" text="12">
      <formula>NOT(ISERROR(SEARCH("12",JL8)))</formula>
    </cfRule>
    <cfRule type="containsText" dxfId="73" priority="56" operator="containsText" text="11">
      <formula>NOT(ISERROR(SEARCH("11",JL8)))</formula>
    </cfRule>
    <cfRule type="containsText" dxfId="72" priority="57" operator="containsText" text="10">
      <formula>NOT(ISERROR(SEARCH("10",JL8)))</formula>
    </cfRule>
    <cfRule type="containsText" dxfId="71" priority="58" operator="containsText" text="9">
      <formula>NOT(ISERROR(SEARCH("9",JL8)))</formula>
    </cfRule>
    <cfRule type="containsText" dxfId="70" priority="59" operator="containsText" text="8">
      <formula>NOT(ISERROR(SEARCH("8",JL8)))</formula>
    </cfRule>
    <cfRule type="containsText" dxfId="69" priority="60" operator="containsText" text="7">
      <formula>NOT(ISERROR(SEARCH("7",JL8)))</formula>
    </cfRule>
    <cfRule type="containsText" dxfId="68" priority="61" operator="containsText" text="6">
      <formula>NOT(ISERROR(SEARCH("6",JL8)))</formula>
    </cfRule>
    <cfRule type="containsText" dxfId="67" priority="62" operator="containsText" text="5">
      <formula>NOT(ISERROR(SEARCH("5",JL8)))</formula>
    </cfRule>
    <cfRule type="containsText" dxfId="66" priority="63" operator="containsText" text="4">
      <formula>NOT(ISERROR(SEARCH("4",JL8)))</formula>
    </cfRule>
    <cfRule type="containsText" dxfId="65" priority="64" operator="containsText" text="3">
      <formula>NOT(ISERROR(SEARCH("3",JL8)))</formula>
    </cfRule>
    <cfRule type="containsText" dxfId="64" priority="65" operator="containsText" text="2">
      <formula>NOT(ISERROR(SEARCH("2",JL8)))</formula>
    </cfRule>
    <cfRule type="containsText" priority="67" operator="containsText" text="0">
      <formula>NOT(ISERROR(SEARCH("0",JL8)))</formula>
    </cfRule>
  </conditionalFormatting>
  <conditionalFormatting sqref="JL5:LV61">
    <cfRule type="expression" dxfId="63" priority="82">
      <formula>JL$6="日"</formula>
    </cfRule>
    <cfRule type="expression" dxfId="62" priority="81">
      <formula>JL$6="土"</formula>
    </cfRule>
  </conditionalFormatting>
  <conditionalFormatting sqref="KQ9">
    <cfRule type="containsText" dxfId="61" priority="69" operator="containsText" text="11">
      <formula>NOT(ISERROR(SEARCH("11",KQ9)))</formula>
    </cfRule>
    <cfRule type="containsText" dxfId="60" priority="68" operator="containsText" text="12">
      <formula>NOT(ISERROR(SEARCH("12",KQ9)))</formula>
    </cfRule>
    <cfRule type="containsText" dxfId="59" priority="70" operator="containsText" text="10">
      <formula>NOT(ISERROR(SEARCH("10",KQ9)))</formula>
    </cfRule>
    <cfRule type="containsText" dxfId="58" priority="71" operator="containsText" text="9">
      <formula>NOT(ISERROR(SEARCH("9",KQ9)))</formula>
    </cfRule>
    <cfRule type="containsText" dxfId="57" priority="72" operator="containsText" text="8">
      <formula>NOT(ISERROR(SEARCH("8",KQ9)))</formula>
    </cfRule>
    <cfRule type="containsText" dxfId="56" priority="73" operator="containsText" text="7">
      <formula>NOT(ISERROR(SEARCH("7",KQ9)))</formula>
    </cfRule>
    <cfRule type="containsText" dxfId="55" priority="74" operator="containsText" text="6">
      <formula>NOT(ISERROR(SEARCH("6",KQ9)))</formula>
    </cfRule>
    <cfRule type="containsText" dxfId="54" priority="75" operator="containsText" text="5">
      <formula>NOT(ISERROR(SEARCH("5",KQ9)))</formula>
    </cfRule>
    <cfRule type="containsText" dxfId="53" priority="76" operator="containsText" text="4">
      <formula>NOT(ISERROR(SEARCH("4",KQ9)))</formula>
    </cfRule>
    <cfRule type="containsText" dxfId="52" priority="77" operator="containsText" text="3">
      <formula>NOT(ISERROR(SEARCH("3",KQ9)))</formula>
    </cfRule>
    <cfRule type="containsText" dxfId="51" priority="78" operator="containsText" text="2">
      <formula>NOT(ISERROR(SEARCH("2",KQ9)))</formula>
    </cfRule>
    <cfRule type="containsText" dxfId="50" priority="79" operator="containsText" text="1">
      <formula>NOT(ISERROR(SEARCH("1",KQ9)))</formula>
    </cfRule>
    <cfRule type="containsText" priority="80" operator="containsText" text="0">
      <formula>NOT(ISERROR(SEARCH("0",KQ9)))</formula>
    </cfRule>
  </conditionalFormatting>
  <conditionalFormatting sqref="KR8:LV61">
    <cfRule type="containsText" priority="54" operator="containsText" text="0">
      <formula>NOT(ISERROR(SEARCH("0",KR8)))</formula>
    </cfRule>
    <cfRule type="containsText" dxfId="49" priority="53" operator="containsText" text="1">
      <formula>NOT(ISERROR(SEARCH("1",KR8)))</formula>
    </cfRule>
    <cfRule type="containsText" dxfId="48" priority="52" operator="containsText" text="2">
      <formula>NOT(ISERROR(SEARCH("2",KR8)))</formula>
    </cfRule>
    <cfRule type="containsText" dxfId="47" priority="51" operator="containsText" text="3">
      <formula>NOT(ISERROR(SEARCH("3",KR8)))</formula>
    </cfRule>
    <cfRule type="containsText" dxfId="46" priority="50" operator="containsText" text="4">
      <formula>NOT(ISERROR(SEARCH("4",KR8)))</formula>
    </cfRule>
    <cfRule type="containsText" dxfId="45" priority="49" operator="containsText" text="5">
      <formula>NOT(ISERROR(SEARCH("5",KR8)))</formula>
    </cfRule>
    <cfRule type="containsText" dxfId="44" priority="48" operator="containsText" text="6">
      <formula>NOT(ISERROR(SEARCH("6",KR8)))</formula>
    </cfRule>
    <cfRule type="containsText" dxfId="43" priority="47" operator="containsText" text="7">
      <formula>NOT(ISERROR(SEARCH("7",KR8)))</formula>
    </cfRule>
    <cfRule type="containsText" dxfId="42" priority="46" operator="containsText" text="8">
      <formula>NOT(ISERROR(SEARCH("8",KR8)))</formula>
    </cfRule>
    <cfRule type="containsText" dxfId="41" priority="45" operator="containsText" text="9">
      <formula>NOT(ISERROR(SEARCH("9",KR8)))</formula>
    </cfRule>
    <cfRule type="containsText" dxfId="40" priority="44" operator="containsText" text="10">
      <formula>NOT(ISERROR(SEARCH("10",KR8)))</formula>
    </cfRule>
    <cfRule type="containsText" dxfId="39" priority="43" operator="containsText" text="11">
      <formula>NOT(ISERROR(SEARCH("11",KR8)))</formula>
    </cfRule>
    <cfRule type="containsText" dxfId="38" priority="42" operator="containsText" text="12">
      <formula>NOT(ISERROR(SEARCH("12",KR8)))</formula>
    </cfRule>
  </conditionalFormatting>
  <conditionalFormatting sqref="MA8:NE61">
    <cfRule type="containsText" priority="26" operator="containsText" text="0">
      <formula>NOT(ISERROR(SEARCH("0",MA8)))</formula>
    </cfRule>
    <cfRule type="containsText" dxfId="37" priority="14" operator="containsText" text="12">
      <formula>NOT(ISERROR(SEARCH("12",MA8)))</formula>
    </cfRule>
    <cfRule type="containsText" dxfId="36" priority="15" operator="containsText" text="11">
      <formula>NOT(ISERROR(SEARCH("11",MA8)))</formula>
    </cfRule>
    <cfRule type="containsText" dxfId="35" priority="16" operator="containsText" text="10">
      <formula>NOT(ISERROR(SEARCH("10",MA8)))</formula>
    </cfRule>
    <cfRule type="containsText" dxfId="34" priority="17" operator="containsText" text="9">
      <formula>NOT(ISERROR(SEARCH("9",MA8)))</formula>
    </cfRule>
    <cfRule type="containsText" dxfId="33" priority="18" operator="containsText" text="8">
      <formula>NOT(ISERROR(SEARCH("8",MA8)))</formula>
    </cfRule>
    <cfRule type="containsText" dxfId="32" priority="19" operator="containsText" text="7">
      <formula>NOT(ISERROR(SEARCH("7",MA8)))</formula>
    </cfRule>
    <cfRule type="containsText" dxfId="31" priority="20" operator="containsText" text="6">
      <formula>NOT(ISERROR(SEARCH("6",MA8)))</formula>
    </cfRule>
    <cfRule type="containsText" dxfId="30" priority="21" operator="containsText" text="5">
      <formula>NOT(ISERROR(SEARCH("5",MA8)))</formula>
    </cfRule>
    <cfRule type="containsText" dxfId="29" priority="22" operator="containsText" text="4">
      <formula>NOT(ISERROR(SEARCH("4",MA8)))</formula>
    </cfRule>
    <cfRule type="containsText" dxfId="28" priority="23" operator="containsText" text="3">
      <formula>NOT(ISERROR(SEARCH("3",MA8)))</formula>
    </cfRule>
    <cfRule type="containsText" dxfId="27" priority="24" operator="containsText" text="2">
      <formula>NOT(ISERROR(SEARCH("2",MA8)))</formula>
    </cfRule>
    <cfRule type="containsText" dxfId="26" priority="25" operator="containsText" text="1">
      <formula>NOT(ISERROR(SEARCH("1",MA8)))</formula>
    </cfRule>
  </conditionalFormatting>
  <conditionalFormatting sqref="MA5:OK61">
    <cfRule type="expression" dxfId="25" priority="40">
      <formula>MA$6="土"</formula>
    </cfRule>
    <cfRule type="expression" dxfId="24" priority="41">
      <formula>MA$6="日"</formula>
    </cfRule>
  </conditionalFormatting>
  <conditionalFormatting sqref="NF9">
    <cfRule type="containsText" dxfId="23" priority="33" operator="containsText" text="6">
      <formula>NOT(ISERROR(SEARCH("6",NF9)))</formula>
    </cfRule>
    <cfRule type="containsText" dxfId="22" priority="27" operator="containsText" text="12">
      <formula>NOT(ISERROR(SEARCH("12",NF9)))</formula>
    </cfRule>
    <cfRule type="containsText" dxfId="21" priority="28" operator="containsText" text="11">
      <formula>NOT(ISERROR(SEARCH("11",NF9)))</formula>
    </cfRule>
    <cfRule type="containsText" dxfId="20" priority="29" operator="containsText" text="10">
      <formula>NOT(ISERROR(SEARCH("10",NF9)))</formula>
    </cfRule>
    <cfRule type="containsText" dxfId="19" priority="30" operator="containsText" text="9">
      <formula>NOT(ISERROR(SEARCH("9",NF9)))</formula>
    </cfRule>
    <cfRule type="containsText" dxfId="18" priority="31" operator="containsText" text="8">
      <formula>NOT(ISERROR(SEARCH("8",NF9)))</formula>
    </cfRule>
    <cfRule type="containsText" dxfId="17" priority="32" operator="containsText" text="7">
      <formula>NOT(ISERROR(SEARCH("7",NF9)))</formula>
    </cfRule>
    <cfRule type="containsText" dxfId="16" priority="34" operator="containsText" text="5">
      <formula>NOT(ISERROR(SEARCH("5",NF9)))</formula>
    </cfRule>
    <cfRule type="containsText" dxfId="15" priority="35" operator="containsText" text="4">
      <formula>NOT(ISERROR(SEARCH("4",NF9)))</formula>
    </cfRule>
    <cfRule type="containsText" dxfId="14" priority="36" operator="containsText" text="3">
      <formula>NOT(ISERROR(SEARCH("3",NF9)))</formula>
    </cfRule>
    <cfRule type="containsText" dxfId="13" priority="37" operator="containsText" text="2">
      <formula>NOT(ISERROR(SEARCH("2",NF9)))</formula>
    </cfRule>
    <cfRule type="containsText" dxfId="12" priority="38" operator="containsText" text="1">
      <formula>NOT(ISERROR(SEARCH("1",NF9)))</formula>
    </cfRule>
    <cfRule type="containsText" priority="39" operator="containsText" text="0">
      <formula>NOT(ISERROR(SEARCH("0",NF9)))</formula>
    </cfRule>
  </conditionalFormatting>
  <conditionalFormatting sqref="NG8:OK61">
    <cfRule type="containsText" priority="13" operator="containsText" text="0">
      <formula>NOT(ISERROR(SEARCH("0",NG8)))</formula>
    </cfRule>
    <cfRule type="containsText" dxfId="11" priority="12" operator="containsText" text="1">
      <formula>NOT(ISERROR(SEARCH("1",NG8)))</formula>
    </cfRule>
    <cfRule type="containsText" dxfId="10" priority="11" operator="containsText" text="2">
      <formula>NOT(ISERROR(SEARCH("2",NG8)))</formula>
    </cfRule>
    <cfRule type="containsText" dxfId="9" priority="10" operator="containsText" text="3">
      <formula>NOT(ISERROR(SEARCH("3",NG8)))</formula>
    </cfRule>
    <cfRule type="containsText" dxfId="8" priority="9" operator="containsText" text="4">
      <formula>NOT(ISERROR(SEARCH("4",NG8)))</formula>
    </cfRule>
    <cfRule type="containsText" dxfId="7" priority="8" operator="containsText" text="5">
      <formula>NOT(ISERROR(SEARCH("5",NG8)))</formula>
    </cfRule>
    <cfRule type="containsText" dxfId="6" priority="7" operator="containsText" text="6">
      <formula>NOT(ISERROR(SEARCH("6",NG8)))</formula>
    </cfRule>
    <cfRule type="containsText" dxfId="5" priority="6" operator="containsText" text="7">
      <formula>NOT(ISERROR(SEARCH("7",NG8)))</formula>
    </cfRule>
    <cfRule type="containsText" dxfId="4" priority="5" operator="containsText" text="8">
      <formula>NOT(ISERROR(SEARCH("8",NG8)))</formula>
    </cfRule>
    <cfRule type="containsText" dxfId="3" priority="4" operator="containsText" text="9">
      <formula>NOT(ISERROR(SEARCH("9",NG8)))</formula>
    </cfRule>
    <cfRule type="containsText" dxfId="2" priority="3" operator="containsText" text="10">
      <formula>NOT(ISERROR(SEARCH("10",NG8)))</formula>
    </cfRule>
    <cfRule type="containsText" dxfId="1" priority="2" operator="containsText" text="11">
      <formula>NOT(ISERROR(SEARCH("11",NG8)))</formula>
    </cfRule>
    <cfRule type="containsText" dxfId="0" priority="1" operator="containsText" text="12">
      <formula>NOT(ISERROR(SEARCH("12",NG8)))</formula>
    </cfRule>
  </conditionalFormatting>
  <dataValidations disablePrompts="1" count="1">
    <dataValidation type="list" allowBlank="1" showInputMessage="1" showErrorMessage="1" sqref="C8:C61 BR8:BR61 EG8:EG61 GV8:GV61 JK8:JK61 LZ8:LZ61" xr:uid="{D4A5922C-2DC1-1447-BF79-82D673483CA4}">
      <formula1>#REF!</formula1>
    </dataValidation>
  </dataValidations>
  <pageMargins left="0.7" right="0.7" top="0.75" bottom="0.75" header="0.3" footer="0.3"/>
  <pageSetup paperSize="8" scale="58" fitToWidth="0" orientation="landscape" horizontalDpi="0" verticalDpi="0"/>
  <headerFooter>
    <oddHeader>&amp;C&amp;"Noto Serif JP,標準"&amp;20マスター工程表</oddHead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089A-F69B-2A42-BB71-DC08590451BE}">
  <sheetPr>
    <pageSetUpPr fitToPage="1"/>
  </sheetPr>
  <dimension ref="A1:CA65"/>
  <sheetViews>
    <sheetView view="pageBreakPreview" zoomScale="75" zoomScaleNormal="75" zoomScalePageLayoutView="50" workbookViewId="0">
      <selection activeCell="AH43" sqref="AH43:CA43"/>
    </sheetView>
  </sheetViews>
  <sheetFormatPr baseColWidth="10" defaultColWidth="10.83203125" defaultRowHeight="23"/>
  <cols>
    <col min="1" max="107" width="2" style="131" customWidth="1"/>
    <col min="108" max="16384" width="10.83203125" style="131"/>
  </cols>
  <sheetData>
    <row r="1" spans="1:79" ht="24" customHeight="1">
      <c r="A1" s="257" t="s">
        <v>177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row>
    <row r="2" spans="1:79" ht="24" customHeight="1">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row>
    <row r="3" spans="1:79" ht="21" customHeight="1">
      <c r="A3" s="249" t="s">
        <v>16</v>
      </c>
      <c r="B3" s="249"/>
      <c r="C3" s="249"/>
      <c r="D3" s="249"/>
      <c r="E3" s="249"/>
      <c r="F3" s="249"/>
      <c r="G3" s="258" t="str">
        <f>IF(情報記入欄!B9="", "", 情報記入欄!B9)</f>
        <v/>
      </c>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row>
    <row r="4" spans="1:79" s="146" customFormat="1" ht="21" customHeight="1">
      <c r="A4" s="259"/>
      <c r="B4" s="259"/>
      <c r="C4" s="259"/>
      <c r="D4" s="259"/>
      <c r="E4" s="259"/>
      <c r="F4" s="259"/>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row>
    <row r="5" spans="1:79" ht="21" customHeight="1">
      <c r="A5" s="260" t="s">
        <v>17</v>
      </c>
      <c r="B5" s="260"/>
      <c r="C5" s="260"/>
      <c r="D5" s="260"/>
      <c r="E5" s="260"/>
      <c r="F5" s="260"/>
      <c r="G5" s="258" t="str">
        <f>IF(情報記入欄!B10="", "", 情報記入欄!B10)</f>
        <v/>
      </c>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row>
    <row r="6" spans="1:79" s="146" customFormat="1" ht="21" customHeight="1">
      <c r="A6" s="259"/>
      <c r="B6" s="259"/>
      <c r="C6" s="259"/>
      <c r="D6" s="259"/>
      <c r="E6" s="259"/>
      <c r="F6" s="259"/>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row>
    <row r="7" spans="1:79" ht="9" customHeight="1"/>
    <row r="8" spans="1:79" s="146" customFormat="1" ht="26">
      <c r="A8" s="147" t="s">
        <v>18</v>
      </c>
      <c r="B8" s="148"/>
      <c r="C8" s="148"/>
      <c r="D8" s="261" t="str">
        <f>IF(情報記入欄!B12="", "", 情報記入欄!B12)</f>
        <v/>
      </c>
      <c r="E8" s="261"/>
      <c r="F8" s="261"/>
      <c r="G8" s="261"/>
      <c r="H8" s="261"/>
      <c r="I8" s="261"/>
      <c r="J8" s="261"/>
      <c r="K8" s="261"/>
      <c r="L8" s="261"/>
      <c r="M8" s="149" t="s">
        <v>13</v>
      </c>
      <c r="N8" s="149"/>
      <c r="O8" s="259" t="str">
        <f>IF(情報記入欄!F12="", "", 情報記入欄!F12)</f>
        <v/>
      </c>
      <c r="P8" s="259"/>
      <c r="Q8" s="259"/>
      <c r="R8" s="259"/>
      <c r="S8" s="149" t="s">
        <v>14</v>
      </c>
      <c r="T8" s="149"/>
      <c r="U8" s="259" t="str">
        <f>IF(情報記入欄!H12="", "", 情報記入欄!H12)</f>
        <v/>
      </c>
      <c r="V8" s="259"/>
      <c r="W8" s="259"/>
      <c r="X8" s="259"/>
      <c r="Y8" s="149" t="s">
        <v>15</v>
      </c>
      <c r="Z8" s="148"/>
      <c r="AA8" s="148"/>
      <c r="AB8" s="148" t="s">
        <v>19</v>
      </c>
      <c r="AC8" s="148"/>
      <c r="AD8" s="148"/>
      <c r="AE8" s="261" t="str">
        <f>IF(情報記入欄!K12="", "", 情報記入欄!K12)</f>
        <v/>
      </c>
      <c r="AF8" s="261"/>
      <c r="AG8" s="261"/>
      <c r="AH8" s="261"/>
      <c r="AI8" s="261"/>
      <c r="AJ8" s="261"/>
      <c r="AK8" s="261"/>
      <c r="AL8" s="261"/>
      <c r="AM8" s="261"/>
      <c r="AN8" s="149" t="s">
        <v>13</v>
      </c>
      <c r="AO8" s="149"/>
      <c r="AP8" s="259" t="str">
        <f>IF(情報記入欄!T12="", "", 情報記入欄!T12)</f>
        <v/>
      </c>
      <c r="AQ8" s="259"/>
      <c r="AR8" s="259"/>
      <c r="AS8" s="259"/>
      <c r="AT8" s="149" t="s">
        <v>14</v>
      </c>
      <c r="AU8" s="149"/>
      <c r="AV8" s="259" t="str">
        <f>IF(情報記入欄!V12="", "", 情報記入欄!V12)</f>
        <v/>
      </c>
      <c r="AW8" s="259"/>
      <c r="AX8" s="259"/>
      <c r="AY8" s="259"/>
      <c r="AZ8" s="149" t="s">
        <v>15</v>
      </c>
      <c r="BA8" s="148"/>
      <c r="BB8" s="148"/>
      <c r="BC8" s="148" t="s">
        <v>20</v>
      </c>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row>
    <row r="9" spans="1:79" s="146" customFormat="1" ht="9" customHeight="1">
      <c r="A9" s="150"/>
      <c r="D9" s="151"/>
      <c r="E9" s="151"/>
      <c r="F9" s="151"/>
      <c r="G9" s="151"/>
      <c r="H9" s="151"/>
      <c r="I9" s="151"/>
      <c r="J9" s="151"/>
      <c r="K9" s="151"/>
      <c r="L9" s="151"/>
      <c r="M9" s="131"/>
      <c r="N9" s="131"/>
      <c r="O9" s="144"/>
      <c r="P9" s="144"/>
      <c r="Q9" s="144"/>
      <c r="R9" s="144"/>
      <c r="S9" s="131"/>
      <c r="T9" s="131"/>
      <c r="U9" s="144"/>
      <c r="V9" s="144"/>
      <c r="W9" s="144"/>
      <c r="X9" s="144"/>
      <c r="Y9" s="131"/>
      <c r="AE9" s="151"/>
      <c r="AF9" s="151"/>
      <c r="AG9" s="151"/>
      <c r="AH9" s="151"/>
      <c r="AI9" s="151"/>
      <c r="AJ9" s="151"/>
      <c r="AK9" s="151"/>
      <c r="AL9" s="151"/>
      <c r="AM9" s="151"/>
      <c r="AN9" s="131"/>
      <c r="AO9" s="131"/>
      <c r="AP9" s="144"/>
      <c r="AQ9" s="144"/>
      <c r="AR9" s="144"/>
      <c r="AS9" s="144"/>
      <c r="AT9" s="131"/>
      <c r="AU9" s="131"/>
      <c r="AV9" s="144"/>
      <c r="AW9" s="144"/>
      <c r="AX9" s="144"/>
      <c r="AY9" s="144"/>
      <c r="AZ9" s="131"/>
    </row>
    <row r="10" spans="1:79" s="146" customFormat="1" ht="21" customHeight="1">
      <c r="A10" s="237" t="s">
        <v>81</v>
      </c>
      <c r="B10" s="238"/>
      <c r="C10" s="238"/>
      <c r="D10" s="238"/>
      <c r="E10" s="238"/>
      <c r="F10" s="238"/>
      <c r="G10" s="238"/>
      <c r="H10" s="238"/>
      <c r="I10" s="244" t="s">
        <v>106</v>
      </c>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6" t="s">
        <v>27</v>
      </c>
      <c r="AP10" s="244"/>
      <c r="AQ10" s="244"/>
      <c r="AR10" s="244"/>
      <c r="AS10" s="244"/>
      <c r="AT10" s="247"/>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7"/>
    </row>
    <row r="11" spans="1:79" s="146" customFormat="1" ht="21" customHeight="1">
      <c r="A11" s="239"/>
      <c r="B11" s="240"/>
      <c r="C11" s="240"/>
      <c r="D11" s="240"/>
      <c r="E11" s="240"/>
      <c r="F11" s="240"/>
      <c r="G11" s="240"/>
      <c r="H11" s="240"/>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48"/>
      <c r="AP11" s="235"/>
      <c r="AQ11" s="235"/>
      <c r="AR11" s="235"/>
      <c r="AS11" s="235"/>
      <c r="AT11" s="236"/>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6"/>
    </row>
    <row r="12" spans="1:79" s="146" customFormat="1" ht="21" customHeight="1">
      <c r="A12" s="241"/>
      <c r="B12" s="242"/>
      <c r="C12" s="242"/>
      <c r="D12" s="242"/>
      <c r="E12" s="242"/>
      <c r="F12" s="242"/>
      <c r="G12" s="242"/>
      <c r="H12" s="242"/>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4"/>
    </row>
    <row r="13" spans="1:79" s="146" customFormat="1" ht="21" customHeight="1">
      <c r="A13" s="239"/>
      <c r="B13" s="240"/>
      <c r="C13" s="240"/>
      <c r="D13" s="240"/>
      <c r="E13" s="240"/>
      <c r="F13" s="240"/>
      <c r="G13" s="240"/>
      <c r="H13" s="240"/>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6"/>
    </row>
    <row r="14" spans="1:79" s="146" customFormat="1" ht="21" customHeight="1">
      <c r="A14" s="237"/>
      <c r="B14" s="238"/>
      <c r="C14" s="238"/>
      <c r="D14" s="238"/>
      <c r="E14" s="238"/>
      <c r="F14" s="238"/>
      <c r="G14" s="238"/>
      <c r="H14" s="238"/>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43"/>
      <c r="AP14" s="244"/>
      <c r="AQ14" s="244"/>
      <c r="AR14" s="244"/>
      <c r="AS14" s="244"/>
      <c r="AT14" s="244"/>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4"/>
    </row>
    <row r="15" spans="1:79" ht="21" customHeight="1">
      <c r="A15" s="239"/>
      <c r="B15" s="240"/>
      <c r="C15" s="240"/>
      <c r="D15" s="240"/>
      <c r="E15" s="240"/>
      <c r="F15" s="240"/>
      <c r="G15" s="240"/>
      <c r="H15" s="240"/>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4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6"/>
    </row>
    <row r="16" spans="1:79" ht="26">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row>
    <row r="17" spans="1:79" ht="21" customHeight="1">
      <c r="A17" s="237" t="s">
        <v>83</v>
      </c>
      <c r="B17" s="238"/>
      <c r="C17" s="238"/>
      <c r="D17" s="238"/>
      <c r="E17" s="238"/>
      <c r="F17" s="238"/>
      <c r="G17" s="238"/>
      <c r="H17" s="238"/>
      <c r="I17" s="244" t="str">
        <f>IF(情報記入欄!B15="", "", 情報記入欄!B15)</f>
        <v/>
      </c>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3" t="s">
        <v>82</v>
      </c>
      <c r="AR17" s="244"/>
      <c r="AS17" s="244"/>
      <c r="AT17" s="244"/>
      <c r="AU17" s="244"/>
      <c r="AV17" s="244"/>
      <c r="AW17" s="244"/>
      <c r="AX17" s="244"/>
      <c r="AY17" s="244" t="str">
        <f>IF(情報記入欄!B18="", "", 情報記入欄!B18)</f>
        <v/>
      </c>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7"/>
    </row>
    <row r="18" spans="1:79" ht="21" customHeight="1">
      <c r="A18" s="239"/>
      <c r="B18" s="240"/>
      <c r="C18" s="240"/>
      <c r="D18" s="240"/>
      <c r="E18" s="240"/>
      <c r="F18" s="240"/>
      <c r="G18" s="240"/>
      <c r="H18" s="240"/>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4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6"/>
    </row>
    <row r="19" spans="1:79" ht="21" customHeight="1">
      <c r="A19" s="241" t="s">
        <v>84</v>
      </c>
      <c r="B19" s="242"/>
      <c r="C19" s="242"/>
      <c r="D19" s="242"/>
      <c r="E19" s="242"/>
      <c r="F19" s="242"/>
      <c r="G19" s="242"/>
      <c r="H19" s="242"/>
      <c r="I19" s="244" t="str">
        <f>IF(情報記入欄!B17="", "", 情報記入欄!B17)</f>
        <v/>
      </c>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7"/>
    </row>
    <row r="20" spans="1:79" ht="21" customHeight="1">
      <c r="A20" s="239"/>
      <c r="B20" s="240"/>
      <c r="C20" s="240"/>
      <c r="D20" s="240"/>
      <c r="E20" s="240"/>
      <c r="F20" s="240"/>
      <c r="G20" s="240"/>
      <c r="H20" s="240"/>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6"/>
    </row>
    <row r="21" spans="1:79" ht="21" customHeight="1">
      <c r="A21" s="237" t="s">
        <v>85</v>
      </c>
      <c r="B21" s="238"/>
      <c r="C21" s="238"/>
      <c r="D21" s="238"/>
      <c r="E21" s="238"/>
      <c r="F21" s="238"/>
      <c r="G21" s="238"/>
      <c r="H21" s="238"/>
      <c r="I21" s="233" t="str">
        <f>IF(情報記入欄!B16="", "", 情報記入欄!B16)</f>
        <v/>
      </c>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43"/>
      <c r="AP21" s="244"/>
      <c r="AQ21" s="244"/>
      <c r="AR21" s="244"/>
      <c r="AS21" s="244"/>
      <c r="AT21" s="244"/>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4"/>
    </row>
    <row r="22" spans="1:79" ht="21" customHeight="1">
      <c r="A22" s="239"/>
      <c r="B22" s="240"/>
      <c r="C22" s="240"/>
      <c r="D22" s="240"/>
      <c r="E22" s="240"/>
      <c r="F22" s="240"/>
      <c r="G22" s="240"/>
      <c r="H22" s="240"/>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45"/>
      <c r="AP22" s="235"/>
      <c r="AQ22" s="235"/>
      <c r="AR22" s="235"/>
      <c r="AS22" s="235"/>
      <c r="AT22" s="235"/>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4"/>
    </row>
    <row r="23" spans="1:79" ht="21" customHeight="1">
      <c r="A23" s="243" t="s">
        <v>86</v>
      </c>
      <c r="B23" s="244"/>
      <c r="C23" s="244"/>
      <c r="D23" s="244"/>
      <c r="E23" s="244"/>
      <c r="F23" s="244"/>
      <c r="G23" s="244"/>
      <c r="H23" s="244"/>
      <c r="I23" s="244" t="str">
        <f>IF(情報記入欄!B19="", "", 情報記入欄!B19)</f>
        <v/>
      </c>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7"/>
    </row>
    <row r="24" spans="1:79" ht="21" customHeight="1">
      <c r="A24" s="24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6"/>
    </row>
    <row r="25" spans="1:79" ht="12" customHeight="1">
      <c r="BJ25" s="144"/>
    </row>
    <row r="26" spans="1:79">
      <c r="B26" s="249">
        <v>1</v>
      </c>
      <c r="C26" s="249"/>
      <c r="D26" s="131" t="s">
        <v>21</v>
      </c>
      <c r="E26" s="131" t="s">
        <v>22</v>
      </c>
    </row>
    <row r="27" spans="1:79" ht="24" thickBot="1">
      <c r="A27" s="250" t="s">
        <v>23</v>
      </c>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t="s">
        <v>24</v>
      </c>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row>
    <row r="28" spans="1:79">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row>
    <row r="29" spans="1:79">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row>
    <row r="30" spans="1:79">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row>
    <row r="31" spans="1:79">
      <c r="A31" s="251"/>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row>
    <row r="32" spans="1:79">
      <c r="A32" s="251"/>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row>
    <row r="33" spans="1:79">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row>
    <row r="34" spans="1:79">
      <c r="A34" s="251"/>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row>
    <row r="35" spans="1:79">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row>
    <row r="36" spans="1:79">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row>
    <row r="37" spans="1:79">
      <c r="A37" s="251"/>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row>
    <row r="38" spans="1:79">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row>
    <row r="39" spans="1:79">
      <c r="A39" s="251"/>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row>
    <row r="40" spans="1:79">
      <c r="A40" s="251"/>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row>
    <row r="41" spans="1:79">
      <c r="A41" s="251"/>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row>
    <row r="42" spans="1:79">
      <c r="A42" s="251"/>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row>
    <row r="43" spans="1:79">
      <c r="A43" s="251"/>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row>
    <row r="44" spans="1:79">
      <c r="A44" s="251"/>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row>
    <row r="45" spans="1:79">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row>
    <row r="46" spans="1:79">
      <c r="A46" s="251"/>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row>
    <row r="47" spans="1:79">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row>
    <row r="48" spans="1:79">
      <c r="A48" s="251"/>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row>
    <row r="49" spans="1:79">
      <c r="A49" s="251"/>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row>
    <row r="50" spans="1:79">
      <c r="A50" s="251"/>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row>
    <row r="51" spans="1:79">
      <c r="A51" s="251"/>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row>
    <row r="52" spans="1:79">
      <c r="A52" s="251"/>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row>
    <row r="53" spans="1:79">
      <c r="AU53" s="152"/>
      <c r="AV53" s="152"/>
      <c r="AW53" s="152"/>
      <c r="AX53" s="152"/>
      <c r="AY53" s="152"/>
      <c r="AZ53" s="152"/>
      <c r="BA53" s="152"/>
      <c r="BB53" s="152"/>
      <c r="BC53" s="152"/>
      <c r="BD53" s="152"/>
      <c r="BE53" s="152"/>
      <c r="BF53" s="152"/>
      <c r="BG53" s="152"/>
    </row>
    <row r="54" spans="1:79" ht="24" thickBot="1">
      <c r="B54" s="249">
        <v>2</v>
      </c>
      <c r="C54" s="249"/>
      <c r="D54" s="131" t="s">
        <v>28</v>
      </c>
      <c r="E54" s="131" t="s">
        <v>29</v>
      </c>
    </row>
    <row r="55" spans="1:79" ht="10" customHeight="1" thickTop="1">
      <c r="B55" s="153"/>
      <c r="C55" s="154"/>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6"/>
    </row>
    <row r="56" spans="1:79">
      <c r="B56" s="153"/>
      <c r="C56" s="131" t="s">
        <v>25</v>
      </c>
      <c r="L56" s="256" t="str">
        <f>IF(情報記入欄!AG4="","",情報記入欄!AG4)</f>
        <v/>
      </c>
      <c r="M56" s="256"/>
      <c r="N56" s="256"/>
      <c r="O56" s="256"/>
      <c r="P56" s="256"/>
      <c r="Q56" s="256"/>
      <c r="R56" s="256"/>
      <c r="S56" s="256"/>
      <c r="T56" s="256"/>
      <c r="U56" s="256"/>
      <c r="V56" s="256"/>
      <c r="W56" s="256"/>
      <c r="X56" s="256"/>
      <c r="Y56" s="256"/>
      <c r="Z56" s="256"/>
      <c r="AA56" s="256"/>
      <c r="AB56" s="256"/>
      <c r="AC56" s="256"/>
      <c r="AD56" s="131" t="s">
        <v>26</v>
      </c>
      <c r="AO56" s="262" t="str">
        <f>IF(情報記入欄!AL2="","",情報記入欄!AL2)</f>
        <v/>
      </c>
      <c r="AP56" s="262"/>
      <c r="AQ56" s="262"/>
      <c r="AR56" s="262"/>
      <c r="AS56" s="262"/>
      <c r="AT56" s="262"/>
      <c r="AU56" s="262"/>
      <c r="AV56" s="262"/>
      <c r="AW56" s="131" t="s">
        <v>87</v>
      </c>
      <c r="BY56" s="153"/>
    </row>
    <row r="57" spans="1:79">
      <c r="B57" s="153"/>
      <c r="BY57" s="153"/>
    </row>
    <row r="58" spans="1:79" ht="17" customHeight="1">
      <c r="B58" s="153"/>
      <c r="C58" s="157"/>
      <c r="D58" s="254"/>
      <c r="E58" s="254"/>
      <c r="F58" s="254"/>
      <c r="G58" s="254"/>
      <c r="H58" s="254"/>
      <c r="I58" s="252" t="s">
        <v>30</v>
      </c>
      <c r="J58" s="252"/>
      <c r="K58" s="254"/>
      <c r="L58" s="254"/>
      <c r="M58" s="254"/>
      <c r="N58" s="254"/>
      <c r="O58" s="252" t="s">
        <v>32</v>
      </c>
      <c r="P58" s="252"/>
      <c r="Q58" s="254"/>
      <c r="R58" s="254"/>
      <c r="S58" s="254"/>
      <c r="T58" s="254"/>
      <c r="U58" s="252" t="s">
        <v>33</v>
      </c>
      <c r="V58" s="252"/>
      <c r="W58" s="157"/>
      <c r="X58" s="157"/>
      <c r="Y58" s="252" t="s">
        <v>31</v>
      </c>
      <c r="Z58" s="252"/>
      <c r="AA58" s="252"/>
      <c r="AB58" s="252"/>
      <c r="AC58" s="252"/>
      <c r="AD58" s="252"/>
      <c r="AE58" s="252"/>
      <c r="AF58" s="252"/>
      <c r="AG58" s="252"/>
      <c r="AH58" s="252"/>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2" t="s">
        <v>34</v>
      </c>
      <c r="BV58" s="252"/>
      <c r="BW58" s="252"/>
      <c r="BY58" s="153"/>
    </row>
    <row r="59" spans="1:79" ht="17" customHeight="1">
      <c r="B59" s="153"/>
      <c r="C59" s="157"/>
      <c r="D59" s="255"/>
      <c r="E59" s="255"/>
      <c r="F59" s="255"/>
      <c r="G59" s="255"/>
      <c r="H59" s="255"/>
      <c r="I59" s="253"/>
      <c r="J59" s="253"/>
      <c r="K59" s="255"/>
      <c r="L59" s="255"/>
      <c r="M59" s="255"/>
      <c r="N59" s="255"/>
      <c r="O59" s="253"/>
      <c r="P59" s="253"/>
      <c r="Q59" s="255"/>
      <c r="R59" s="255"/>
      <c r="S59" s="255"/>
      <c r="T59" s="255"/>
      <c r="U59" s="253"/>
      <c r="V59" s="253"/>
      <c r="W59" s="157"/>
      <c r="X59" s="157"/>
      <c r="Y59" s="253"/>
      <c r="Z59" s="253"/>
      <c r="AA59" s="253"/>
      <c r="AB59" s="253"/>
      <c r="AC59" s="253"/>
      <c r="AD59" s="253"/>
      <c r="AE59" s="253"/>
      <c r="AF59" s="253"/>
      <c r="AG59" s="253"/>
      <c r="AH59" s="253"/>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3"/>
      <c r="BV59" s="253"/>
      <c r="BW59" s="253"/>
      <c r="BY59" s="153"/>
    </row>
    <row r="60" spans="1:79" ht="11" customHeight="1" thickBot="1">
      <c r="B60" s="153"/>
      <c r="C60" s="158"/>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60"/>
    </row>
    <row r="61" spans="1:79" ht="17" customHeight="1" thickTop="1">
      <c r="B61" s="161"/>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row>
    <row r="62" spans="1:79">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row>
    <row r="63" spans="1:79">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row>
    <row r="64" spans="1:79">
      <c r="C64" s="162" t="s">
        <v>171</v>
      </c>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row>
    <row r="65" spans="44:44">
      <c r="AR65" s="163"/>
    </row>
  </sheetData>
  <sheetProtection algorithmName="SHA-512" hashValue="HgR13TrNd7/mM/v/iF92MKp68XLja+Q895LSG8qzm8dvVSVcNaKRKHyRrCsSJj6OysieYn+NJvUXHdUr7zzSng==" saltValue="jqxrczoGwRkH935ZDF01sQ==" spinCount="100000" sheet="1" objects="1" scenarios="1"/>
  <mergeCells count="98">
    <mergeCell ref="A50:AG50"/>
    <mergeCell ref="AH50:CA50"/>
    <mergeCell ref="A51:AG51"/>
    <mergeCell ref="AH51:CA51"/>
    <mergeCell ref="A52:AG52"/>
    <mergeCell ref="AH52:CA52"/>
    <mergeCell ref="AH47:CA47"/>
    <mergeCell ref="A48:AG48"/>
    <mergeCell ref="AH48:CA48"/>
    <mergeCell ref="A49:AG49"/>
    <mergeCell ref="AH49:CA49"/>
    <mergeCell ref="Y58:AH59"/>
    <mergeCell ref="AO56:AV56"/>
    <mergeCell ref="A41:AG41"/>
    <mergeCell ref="AH41:CA41"/>
    <mergeCell ref="A42:AG42"/>
    <mergeCell ref="AH42:CA42"/>
    <mergeCell ref="A43:AG43"/>
    <mergeCell ref="AH43:CA43"/>
    <mergeCell ref="A44:AG44"/>
    <mergeCell ref="AH44:CA44"/>
    <mergeCell ref="A45:AG45"/>
    <mergeCell ref="AH45:CA45"/>
    <mergeCell ref="A46:AG46"/>
    <mergeCell ref="AH46:CA46"/>
    <mergeCell ref="A47:AG47"/>
    <mergeCell ref="D58:H59"/>
    <mergeCell ref="A40:AG40"/>
    <mergeCell ref="B54:C54"/>
    <mergeCell ref="AH39:CA39"/>
    <mergeCell ref="AH40:CA40"/>
    <mergeCell ref="A1:CA2"/>
    <mergeCell ref="G3:CA4"/>
    <mergeCell ref="G5:CA6"/>
    <mergeCell ref="AV8:AY8"/>
    <mergeCell ref="A3:F4"/>
    <mergeCell ref="A5:F6"/>
    <mergeCell ref="D8:L8"/>
    <mergeCell ref="O8:R8"/>
    <mergeCell ref="U8:X8"/>
    <mergeCell ref="AE8:AM8"/>
    <mergeCell ref="AP8:AS8"/>
    <mergeCell ref="A37:AG37"/>
    <mergeCell ref="A36:AG36"/>
    <mergeCell ref="A33:AG33"/>
    <mergeCell ref="A35:AG35"/>
    <mergeCell ref="A39:AG39"/>
    <mergeCell ref="A28:AG28"/>
    <mergeCell ref="A29:AG29"/>
    <mergeCell ref="A30:AG30"/>
    <mergeCell ref="A31:AG31"/>
    <mergeCell ref="A34:AG34"/>
    <mergeCell ref="A32:AG32"/>
    <mergeCell ref="AH27:CA27"/>
    <mergeCell ref="AH28:CA28"/>
    <mergeCell ref="I58:J59"/>
    <mergeCell ref="O58:P59"/>
    <mergeCell ref="U58:V59"/>
    <mergeCell ref="Q58:T59"/>
    <mergeCell ref="K58:N59"/>
    <mergeCell ref="BU58:BW59"/>
    <mergeCell ref="AI58:BT59"/>
    <mergeCell ref="L56:AC56"/>
    <mergeCell ref="A38:AG38"/>
    <mergeCell ref="A27:AG27"/>
    <mergeCell ref="AH29:CA29"/>
    <mergeCell ref="AH30:CA30"/>
    <mergeCell ref="AH31:CA31"/>
    <mergeCell ref="AH32:CA32"/>
    <mergeCell ref="B26:C26"/>
    <mergeCell ref="I17:AP18"/>
    <mergeCell ref="AQ17:AX18"/>
    <mergeCell ref="AY17:CA18"/>
    <mergeCell ref="A17:H18"/>
    <mergeCell ref="A21:H22"/>
    <mergeCell ref="A19:H20"/>
    <mergeCell ref="AO21:AT22"/>
    <mergeCell ref="I21:AN22"/>
    <mergeCell ref="AU21:CA22"/>
    <mergeCell ref="I19:CA20"/>
    <mergeCell ref="I23:CA24"/>
    <mergeCell ref="A23:H24"/>
    <mergeCell ref="I12:CA13"/>
    <mergeCell ref="A10:H11"/>
    <mergeCell ref="A12:H13"/>
    <mergeCell ref="AO14:AT15"/>
    <mergeCell ref="A14:H15"/>
    <mergeCell ref="AU14:CA15"/>
    <mergeCell ref="I14:AN15"/>
    <mergeCell ref="I10:AN11"/>
    <mergeCell ref="AO10:AT11"/>
    <mergeCell ref="AU10:CA11"/>
    <mergeCell ref="AH38:CA38"/>
    <mergeCell ref="AH33:CA33"/>
    <mergeCell ref="AH34:CA34"/>
    <mergeCell ref="AH35:CA35"/>
    <mergeCell ref="AH36:CA36"/>
    <mergeCell ref="AH37:CA37"/>
  </mergeCells>
  <phoneticPr fontId="3"/>
  <pageMargins left="0.7" right="0.7"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EA5EF-D66E-7141-9EF6-119CABE5530B}">
  <sheetPr>
    <pageSetUpPr fitToPage="1"/>
  </sheetPr>
  <dimension ref="B2:BH584"/>
  <sheetViews>
    <sheetView view="pageBreakPreview" zoomScale="50" zoomScaleNormal="109" zoomScaleSheetLayoutView="50" zoomScalePageLayoutView="85" workbookViewId="0">
      <selection activeCell="B10" sqref="B10:BH10"/>
    </sheetView>
  </sheetViews>
  <sheetFormatPr baseColWidth="10" defaultColWidth="11.1640625" defaultRowHeight="20"/>
  <cols>
    <col min="1" max="116" width="2.1640625" style="33" customWidth="1"/>
    <col min="117" max="16384" width="11.1640625" style="33"/>
  </cols>
  <sheetData>
    <row r="2" spans="2:60" ht="40" customHeight="1">
      <c r="AB2" s="164" t="s">
        <v>46</v>
      </c>
      <c r="AT2" s="282" t="s">
        <v>128</v>
      </c>
      <c r="AU2" s="282"/>
      <c r="AV2" s="282"/>
      <c r="AW2" s="282"/>
      <c r="AX2" s="282"/>
      <c r="AY2" s="282"/>
      <c r="AZ2" s="282"/>
      <c r="BA2" s="283">
        <f ca="1">TODAY()</f>
        <v>45778</v>
      </c>
      <c r="BB2" s="283"/>
      <c r="BC2" s="283"/>
      <c r="BD2" s="283"/>
      <c r="BE2" s="283"/>
      <c r="BF2" s="283"/>
      <c r="BG2" s="283"/>
      <c r="BH2" s="283"/>
    </row>
    <row r="3" spans="2:60">
      <c r="B3" s="296" t="str">
        <f>IF(情報記入欄!B15="", "", 情報記入欄!B15)</f>
        <v/>
      </c>
      <c r="C3" s="296"/>
      <c r="D3" s="296"/>
      <c r="E3" s="296"/>
      <c r="F3" s="296"/>
      <c r="G3" s="296"/>
      <c r="H3" s="296"/>
      <c r="I3" s="296"/>
      <c r="J3" s="296"/>
      <c r="K3" s="296"/>
      <c r="L3" s="296"/>
      <c r="M3" s="296"/>
      <c r="N3" s="296"/>
      <c r="O3" s="296"/>
      <c r="P3" s="296"/>
      <c r="Q3" s="296"/>
      <c r="R3" s="296"/>
      <c r="S3" s="296"/>
      <c r="T3" s="296"/>
      <c r="U3" s="296"/>
      <c r="V3" s="296"/>
      <c r="W3" s="296"/>
      <c r="X3" s="296"/>
      <c r="Y3" s="296"/>
      <c r="Z3" s="42"/>
    </row>
    <row r="4" spans="2:60">
      <c r="B4" s="296"/>
      <c r="C4" s="296"/>
      <c r="D4" s="296"/>
      <c r="E4" s="296"/>
      <c r="F4" s="296"/>
      <c r="G4" s="296"/>
      <c r="H4" s="296"/>
      <c r="I4" s="296"/>
      <c r="J4" s="296"/>
      <c r="K4" s="296"/>
      <c r="L4" s="296"/>
      <c r="M4" s="296"/>
      <c r="N4" s="296"/>
      <c r="O4" s="296"/>
      <c r="P4" s="296"/>
      <c r="Q4" s="296"/>
      <c r="R4" s="296"/>
      <c r="S4" s="296"/>
      <c r="T4" s="296"/>
      <c r="U4" s="296"/>
      <c r="V4" s="296"/>
      <c r="W4" s="296"/>
      <c r="X4" s="296"/>
      <c r="Y4" s="296"/>
      <c r="Z4" s="42"/>
      <c r="AA4" s="42"/>
      <c r="AB4" s="42"/>
      <c r="AC4" s="42"/>
      <c r="AD4" s="42"/>
      <c r="AE4" s="42"/>
      <c r="AF4" s="42"/>
      <c r="AG4" s="42"/>
      <c r="AH4" s="42"/>
      <c r="AI4" s="42"/>
      <c r="AJ4" s="42"/>
      <c r="AK4" s="42"/>
    </row>
    <row r="5" spans="2:60" ht="38" customHeight="1">
      <c r="B5" s="284" t="s">
        <v>131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row>
    <row r="6" spans="2:60" ht="38" customHeight="1">
      <c r="B6" s="165" t="s">
        <v>132</v>
      </c>
      <c r="D6" s="166"/>
      <c r="E6" s="166"/>
      <c r="F6" s="166"/>
      <c r="G6" s="166"/>
      <c r="H6" s="166"/>
      <c r="J6" s="285" t="s">
        <v>106</v>
      </c>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95" t="s">
        <v>27</v>
      </c>
      <c r="BD6" s="295"/>
      <c r="BE6" s="295"/>
      <c r="BF6" s="295"/>
      <c r="BG6" s="295"/>
      <c r="BH6" s="295"/>
    </row>
    <row r="7" spans="2:60" ht="38" customHeight="1">
      <c r="B7" s="165" t="s">
        <v>133</v>
      </c>
      <c r="D7" s="166"/>
      <c r="E7" s="166"/>
      <c r="F7" s="166"/>
      <c r="G7" s="166"/>
      <c r="H7" s="166"/>
      <c r="J7" s="285" t="str">
        <f>IF(情報記入欄!B9="", "", 情報記入欄!B9)</f>
        <v/>
      </c>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row>
    <row r="8" spans="2:60" ht="38" customHeight="1">
      <c r="B8" s="165" t="s">
        <v>88</v>
      </c>
      <c r="D8" s="166"/>
      <c r="E8" s="166"/>
      <c r="F8" s="166"/>
      <c r="G8" s="166"/>
      <c r="H8" s="166"/>
      <c r="J8" s="285" t="str">
        <f>IF(情報記入欄!B10="", "", 情報記入欄!B10)</f>
        <v/>
      </c>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row>
    <row r="9" spans="2:60" ht="20" customHeight="1">
      <c r="B9" s="146"/>
      <c r="C9" s="165"/>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row>
    <row r="10" spans="2:60" ht="38" customHeight="1">
      <c r="B10" s="264" t="s">
        <v>135</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6"/>
    </row>
    <row r="11" spans="2:60" ht="20" customHeight="1">
      <c r="B11" s="286"/>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8"/>
    </row>
    <row r="12" spans="2:60" ht="20" customHeight="1">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1"/>
    </row>
    <row r="13" spans="2:60" ht="20" customHeight="1">
      <c r="B13" s="289"/>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1"/>
    </row>
    <row r="14" spans="2:60" ht="14.5" customHeight="1">
      <c r="B14" s="289"/>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1"/>
    </row>
    <row r="15" spans="2:60" ht="20" customHeight="1">
      <c r="B15" s="289"/>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1"/>
    </row>
    <row r="16" spans="2:60" ht="20" customHeight="1">
      <c r="B16" s="289"/>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1"/>
    </row>
    <row r="17" spans="2:60" ht="20" customHeight="1">
      <c r="B17" s="289"/>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1"/>
    </row>
    <row r="18" spans="2:60" ht="20" customHeight="1">
      <c r="B18" s="289"/>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1"/>
    </row>
    <row r="19" spans="2:60" ht="20" customHeight="1">
      <c r="B19" s="289"/>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1"/>
    </row>
    <row r="20" spans="2:60" ht="20" customHeight="1">
      <c r="B20" s="289"/>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1"/>
    </row>
    <row r="21" spans="2:60" ht="20" customHeight="1">
      <c r="B21" s="289"/>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1"/>
    </row>
    <row r="22" spans="2:60" ht="20" customHeight="1">
      <c r="B22" s="289"/>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1"/>
    </row>
    <row r="23" spans="2:60" ht="20" customHeight="1">
      <c r="B23" s="289"/>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1"/>
    </row>
    <row r="24" spans="2:60">
      <c r="B24" s="292"/>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4"/>
    </row>
    <row r="25" spans="2:60" ht="20" customHeight="1"/>
    <row r="26" spans="2:60" ht="20" customHeight="1">
      <c r="B26" s="264" t="s">
        <v>136</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6"/>
    </row>
    <row r="27" spans="2:60" ht="20" customHeight="1">
      <c r="B27" s="267"/>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8"/>
    </row>
    <row r="28" spans="2:60" ht="20" customHeight="1">
      <c r="B28" s="269" t="s">
        <v>130</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1"/>
    </row>
    <row r="29" spans="2:60" ht="20" customHeight="1">
      <c r="B29" s="272"/>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4"/>
    </row>
    <row r="30" spans="2:60" ht="20" customHeight="1">
      <c r="B30" s="272"/>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4"/>
    </row>
    <row r="31" spans="2:60" ht="20" customHeight="1">
      <c r="B31" s="272"/>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4"/>
    </row>
    <row r="32" spans="2:60" ht="20" customHeight="1">
      <c r="B32" s="272"/>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4"/>
    </row>
    <row r="33" spans="2:60" ht="20" customHeight="1">
      <c r="B33" s="272"/>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4"/>
    </row>
    <row r="34" spans="2:60" ht="20" customHeight="1">
      <c r="B34" s="27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4"/>
    </row>
    <row r="35" spans="2:60" ht="20" customHeight="1">
      <c r="B35" s="272"/>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4"/>
    </row>
    <row r="36" spans="2:60" ht="20" customHeight="1">
      <c r="B36" s="272"/>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4"/>
    </row>
    <row r="37" spans="2:60" ht="20" customHeight="1">
      <c r="B37" s="272"/>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4"/>
    </row>
    <row r="38" spans="2:60" ht="20" customHeight="1">
      <c r="B38" s="272"/>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4"/>
    </row>
    <row r="39" spans="2:60" ht="20" customHeight="1">
      <c r="B39" s="272"/>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4"/>
    </row>
    <row r="40" spans="2:60" ht="20" customHeight="1">
      <c r="B40" s="272"/>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4"/>
    </row>
    <row r="41" spans="2:60" ht="20" customHeight="1">
      <c r="B41" s="272"/>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4"/>
    </row>
    <row r="42" spans="2:60" ht="20" customHeight="1">
      <c r="B42" s="272"/>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4"/>
    </row>
    <row r="43" spans="2:60" ht="20" customHeight="1">
      <c r="B43" s="272"/>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4"/>
    </row>
    <row r="44" spans="2:60" ht="20" customHeight="1">
      <c r="B44" s="272"/>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4"/>
    </row>
    <row r="45" spans="2:60" ht="20" customHeight="1">
      <c r="B45" s="272"/>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4"/>
    </row>
    <row r="46" spans="2:60" ht="20" customHeight="1">
      <c r="B46" s="272"/>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4"/>
    </row>
    <row r="47" spans="2:60" ht="20" customHeight="1">
      <c r="B47" s="272"/>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4"/>
    </row>
    <row r="48" spans="2:60" ht="20" customHeight="1">
      <c r="B48" s="272"/>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4"/>
    </row>
    <row r="49" spans="2:60">
      <c r="B49" s="272"/>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4"/>
    </row>
    <row r="50" spans="2:60">
      <c r="B50" s="272"/>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4"/>
    </row>
    <row r="51" spans="2:60">
      <c r="B51" s="275"/>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7"/>
    </row>
    <row r="52" spans="2:60">
      <c r="B52" s="41"/>
      <c r="C52" s="41"/>
      <c r="D52" s="41"/>
      <c r="E52" s="41"/>
      <c r="F52" s="41"/>
      <c r="G52" s="41"/>
      <c r="H52" s="41"/>
      <c r="I52" s="41"/>
      <c r="J52" s="41"/>
      <c r="T52" s="167"/>
    </row>
    <row r="53" spans="2:60">
      <c r="B53" s="41"/>
      <c r="C53" s="41"/>
      <c r="D53" s="41"/>
      <c r="E53" s="41"/>
      <c r="F53" s="41"/>
      <c r="G53" s="41"/>
      <c r="H53" s="41"/>
      <c r="I53" s="41"/>
      <c r="J53" s="41"/>
    </row>
    <row r="54" spans="2:60">
      <c r="B54" s="41"/>
      <c r="C54" s="41"/>
      <c r="D54" s="41"/>
      <c r="E54" s="41"/>
      <c r="F54" s="41"/>
      <c r="G54" s="41"/>
      <c r="H54" s="41"/>
      <c r="I54" s="41"/>
      <c r="J54" s="41"/>
    </row>
    <row r="55" spans="2:60">
      <c r="B55" s="41"/>
      <c r="C55" s="41"/>
      <c r="D55" s="41"/>
      <c r="E55" s="41"/>
      <c r="F55" s="41"/>
      <c r="G55" s="41"/>
      <c r="H55" s="41"/>
      <c r="I55" s="41"/>
      <c r="J55" s="41"/>
      <c r="S55" s="263" t="e" vm="4">
        <f>見積書明細1!$J$3</f>
        <v>#VALUE!</v>
      </c>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row>
    <row r="56" spans="2:60">
      <c r="B56" s="41"/>
      <c r="C56" s="41"/>
      <c r="D56" s="41"/>
      <c r="E56" s="41"/>
      <c r="F56" s="41"/>
      <c r="G56" s="41"/>
      <c r="H56" s="41"/>
      <c r="I56" s="41"/>
      <c r="J56" s="41"/>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row>
    <row r="57" spans="2:60">
      <c r="B57" s="41"/>
      <c r="C57" s="41"/>
      <c r="D57" s="41"/>
      <c r="E57" s="41"/>
      <c r="F57" s="41"/>
      <c r="G57" s="41"/>
      <c r="H57" s="41"/>
      <c r="I57" s="41"/>
      <c r="J57" s="41"/>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row>
    <row r="58" spans="2:60">
      <c r="B58" s="41"/>
      <c r="C58" s="41"/>
      <c r="D58" s="41"/>
      <c r="E58" s="41"/>
      <c r="F58" s="41"/>
      <c r="G58" s="41"/>
      <c r="H58" s="41"/>
      <c r="I58" s="41"/>
      <c r="J58" s="41"/>
    </row>
    <row r="59" spans="2:60" ht="20" customHeight="1">
      <c r="B59" s="168" t="s">
        <v>125</v>
      </c>
      <c r="C59" s="169"/>
      <c r="D59" s="169"/>
      <c r="E59" s="169"/>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9"/>
      <c r="AE59" s="168" t="s">
        <v>125</v>
      </c>
      <c r="AF59" s="169"/>
      <c r="AG59" s="170"/>
      <c r="AH59" s="17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1"/>
    </row>
    <row r="60" spans="2:60" ht="20" customHeight="1">
      <c r="B60" s="168" t="s">
        <v>137</v>
      </c>
      <c r="C60" s="169"/>
      <c r="D60" s="169"/>
      <c r="E60" s="169"/>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9"/>
      <c r="AE60" s="168" t="s">
        <v>137</v>
      </c>
      <c r="AF60" s="169"/>
      <c r="AG60" s="170"/>
      <c r="AH60" s="17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1"/>
    </row>
    <row r="61" spans="2:60" ht="20" customHeight="1">
      <c r="B61" s="168" t="s">
        <v>126</v>
      </c>
      <c r="C61" s="169"/>
      <c r="D61" s="169"/>
      <c r="E61" s="169"/>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9"/>
      <c r="AE61" s="168" t="s">
        <v>126</v>
      </c>
      <c r="AF61" s="169"/>
      <c r="AG61" s="170"/>
      <c r="AH61" s="17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1"/>
    </row>
    <row r="62" spans="2:60" ht="20" customHeight="1">
      <c r="B62" s="168" t="s">
        <v>127</v>
      </c>
      <c r="C62" s="169"/>
      <c r="D62" s="169"/>
      <c r="E62" s="169"/>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9"/>
      <c r="AE62" s="168" t="s">
        <v>127</v>
      </c>
      <c r="AF62" s="169"/>
      <c r="AG62" s="170"/>
      <c r="AH62" s="17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1"/>
    </row>
    <row r="63" spans="2:60" ht="20" customHeight="1">
      <c r="B63" s="171"/>
      <c r="C63" s="172"/>
      <c r="D63" s="172"/>
      <c r="E63" s="172"/>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9"/>
      <c r="AE63" s="171"/>
      <c r="AF63" s="172"/>
      <c r="AG63" s="75"/>
      <c r="AH63" s="75"/>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8"/>
    </row>
    <row r="64" spans="2:60" ht="20" customHeight="1">
      <c r="B64" s="297"/>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9"/>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4"/>
    </row>
    <row r="65" spans="2:60" ht="20" customHeight="1">
      <c r="B65" s="297"/>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9"/>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4"/>
    </row>
    <row r="66" spans="2:60" ht="20" customHeight="1">
      <c r="B66" s="297"/>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9"/>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4"/>
    </row>
    <row r="67" spans="2:60" ht="20"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9"/>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4"/>
    </row>
    <row r="68" spans="2:60" ht="20" customHeight="1">
      <c r="B68" s="297"/>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9"/>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4"/>
    </row>
    <row r="69" spans="2:60" ht="20" customHeight="1">
      <c r="B69" s="297"/>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9"/>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4"/>
    </row>
    <row r="70" spans="2:60" ht="20" customHeight="1">
      <c r="B70" s="297"/>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9"/>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4"/>
    </row>
    <row r="71" spans="2:60" ht="20" customHeight="1">
      <c r="B71" s="297"/>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9"/>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4"/>
    </row>
    <row r="72" spans="2:60" ht="20" customHeight="1">
      <c r="B72" s="297"/>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9"/>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4"/>
    </row>
    <row r="73" spans="2:60" ht="20" customHeight="1">
      <c r="B73" s="297"/>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9"/>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4"/>
    </row>
    <row r="74" spans="2:60" ht="20" customHeight="1">
      <c r="B74" s="297"/>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9"/>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4"/>
    </row>
    <row r="75" spans="2:60" ht="20" customHeight="1">
      <c r="B75" s="297"/>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9"/>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4"/>
    </row>
    <row r="76" spans="2:60" ht="20" customHeight="1">
      <c r="B76" s="297"/>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9"/>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4"/>
    </row>
    <row r="77" spans="2:60" ht="20" customHeight="1">
      <c r="B77" s="297"/>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9"/>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4"/>
    </row>
    <row r="78" spans="2:60" ht="20" customHeight="1">
      <c r="B78" s="297"/>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9"/>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4"/>
    </row>
    <row r="79" spans="2:60" ht="20" customHeight="1">
      <c r="B79" s="297"/>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9"/>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4"/>
    </row>
    <row r="80" spans="2:60" ht="20" customHeight="1">
      <c r="B80" s="297"/>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9"/>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4"/>
    </row>
    <row r="81" spans="2:60" ht="20" customHeight="1">
      <c r="B81" s="297"/>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9"/>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4"/>
    </row>
    <row r="82" spans="2:60" ht="20" customHeight="1">
      <c r="B82" s="300"/>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2"/>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c r="BE82" s="305"/>
      <c r="BF82" s="305"/>
      <c r="BG82" s="305"/>
      <c r="BH82" s="306"/>
    </row>
    <row r="83" spans="2:60">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row>
    <row r="84" spans="2:60" ht="20" customHeight="1">
      <c r="B84" s="168" t="s">
        <v>125</v>
      </c>
      <c r="C84" s="169"/>
      <c r="D84" s="169"/>
      <c r="E84" s="169"/>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9"/>
      <c r="AE84" s="168" t="s">
        <v>125</v>
      </c>
      <c r="AF84" s="169"/>
      <c r="AG84" s="170"/>
      <c r="AH84" s="17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1"/>
    </row>
    <row r="85" spans="2:60" ht="20" customHeight="1">
      <c r="B85" s="168" t="s">
        <v>137</v>
      </c>
      <c r="C85" s="169"/>
      <c r="D85" s="169"/>
      <c r="E85" s="169"/>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9"/>
      <c r="AE85" s="168" t="s">
        <v>137</v>
      </c>
      <c r="AF85" s="169"/>
      <c r="AG85" s="170"/>
      <c r="AH85" s="17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1"/>
    </row>
    <row r="86" spans="2:60" ht="20" customHeight="1">
      <c r="B86" s="168" t="s">
        <v>126</v>
      </c>
      <c r="C86" s="169"/>
      <c r="D86" s="169"/>
      <c r="E86" s="169"/>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9"/>
      <c r="AE86" s="168" t="s">
        <v>126</v>
      </c>
      <c r="AF86" s="169"/>
      <c r="AG86" s="170"/>
      <c r="AH86" s="17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1"/>
    </row>
    <row r="87" spans="2:60" ht="20" customHeight="1">
      <c r="B87" s="168" t="s">
        <v>127</v>
      </c>
      <c r="C87" s="169"/>
      <c r="D87" s="169"/>
      <c r="E87" s="169"/>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9"/>
      <c r="AE87" s="168" t="s">
        <v>127</v>
      </c>
      <c r="AF87" s="169"/>
      <c r="AG87" s="170"/>
      <c r="AH87" s="17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1"/>
    </row>
    <row r="88" spans="2:60" ht="20" customHeight="1">
      <c r="B88" s="171"/>
      <c r="C88" s="172"/>
      <c r="D88" s="172"/>
      <c r="E88" s="172"/>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9"/>
      <c r="AE88" s="171"/>
      <c r="AF88" s="172"/>
      <c r="AG88" s="75"/>
      <c r="AH88" s="75"/>
      <c r="AI88" s="307"/>
      <c r="AJ88" s="307"/>
      <c r="AK88" s="307"/>
      <c r="AL88" s="307"/>
      <c r="AM88" s="307"/>
      <c r="AN88" s="307"/>
      <c r="AO88" s="307"/>
      <c r="AP88" s="307"/>
      <c r="AQ88" s="307"/>
      <c r="AR88" s="307"/>
      <c r="AS88" s="307"/>
      <c r="AT88" s="307"/>
      <c r="AU88" s="307"/>
      <c r="AV88" s="307"/>
      <c r="AW88" s="307"/>
      <c r="AX88" s="307"/>
      <c r="AY88" s="307"/>
      <c r="AZ88" s="307"/>
      <c r="BA88" s="307"/>
      <c r="BB88" s="307"/>
      <c r="BC88" s="307"/>
      <c r="BD88" s="307"/>
      <c r="BE88" s="307"/>
      <c r="BF88" s="307"/>
      <c r="BG88" s="307"/>
      <c r="BH88" s="308"/>
    </row>
    <row r="89" spans="2:60" ht="20" customHeight="1">
      <c r="B89" s="297"/>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9"/>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4"/>
    </row>
    <row r="90" spans="2:60" ht="20" customHeight="1">
      <c r="B90" s="297"/>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9"/>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4"/>
    </row>
    <row r="91" spans="2:60" ht="20" customHeight="1">
      <c r="B91" s="297"/>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9"/>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4"/>
    </row>
    <row r="92" spans="2:60" ht="20" customHeight="1">
      <c r="B92" s="297"/>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9"/>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4"/>
    </row>
    <row r="93" spans="2:60" ht="20" customHeight="1">
      <c r="B93" s="297"/>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9"/>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4"/>
    </row>
    <row r="94" spans="2:60" ht="20" customHeight="1">
      <c r="B94" s="297"/>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9"/>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4"/>
    </row>
    <row r="95" spans="2:60" ht="20" customHeight="1">
      <c r="B95" s="297"/>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9"/>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4"/>
    </row>
    <row r="96" spans="2:60" ht="20" customHeight="1">
      <c r="B96" s="297"/>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9"/>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4"/>
    </row>
    <row r="97" spans="2:60" ht="20" customHeight="1">
      <c r="B97" s="297"/>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9"/>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4"/>
    </row>
    <row r="98" spans="2:60" ht="20" customHeight="1">
      <c r="B98" s="297"/>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9"/>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4"/>
    </row>
    <row r="99" spans="2:60" ht="20" customHeight="1">
      <c r="B99" s="297"/>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9"/>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4"/>
    </row>
    <row r="100" spans="2:60" ht="20" customHeight="1">
      <c r="B100" s="297"/>
      <c r="C100" s="298"/>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9"/>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4"/>
    </row>
    <row r="101" spans="2:60" ht="20" customHeight="1">
      <c r="B101" s="297"/>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9"/>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4"/>
    </row>
    <row r="102" spans="2:60" ht="20" customHeight="1">
      <c r="B102" s="297"/>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9"/>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4"/>
    </row>
    <row r="103" spans="2:60" ht="20" customHeight="1">
      <c r="B103" s="297"/>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9"/>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4"/>
    </row>
    <row r="104" spans="2:60" ht="20" customHeight="1">
      <c r="B104" s="297"/>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9"/>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4"/>
    </row>
    <row r="105" spans="2:60" ht="20" customHeight="1">
      <c r="B105" s="297"/>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9"/>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4"/>
    </row>
    <row r="106" spans="2:60" ht="20" customHeight="1">
      <c r="B106" s="297"/>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9"/>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4"/>
    </row>
    <row r="107" spans="2:60" ht="20" customHeight="1">
      <c r="B107" s="300"/>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2"/>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5"/>
      <c r="BG107" s="305"/>
      <c r="BH107" s="306"/>
    </row>
    <row r="108" spans="2:60">
      <c r="B108" s="41"/>
      <c r="C108" s="41"/>
      <c r="D108" s="41"/>
      <c r="E108" s="41"/>
      <c r="F108" s="41"/>
      <c r="G108" s="41"/>
      <c r="H108" s="41"/>
      <c r="I108" s="41"/>
      <c r="J108" s="41"/>
    </row>
    <row r="109" spans="2:60">
      <c r="B109" s="41"/>
      <c r="C109" s="41"/>
      <c r="D109" s="41"/>
      <c r="E109" s="41"/>
      <c r="F109" s="41"/>
      <c r="G109" s="41"/>
      <c r="H109" s="41"/>
      <c r="I109" s="41"/>
      <c r="J109" s="41"/>
      <c r="T109" s="167"/>
    </row>
    <row r="110" spans="2:60">
      <c r="B110" s="41"/>
      <c r="C110" s="41"/>
      <c r="D110" s="41"/>
      <c r="E110" s="41"/>
      <c r="F110" s="41"/>
      <c r="G110" s="41"/>
      <c r="H110" s="41"/>
      <c r="I110" s="41"/>
      <c r="J110" s="41"/>
      <c r="T110" s="167"/>
    </row>
    <row r="111" spans="2:60">
      <c r="B111" s="41"/>
      <c r="C111" s="41"/>
      <c r="D111" s="41"/>
      <c r="E111" s="41"/>
      <c r="F111" s="41"/>
      <c r="G111" s="41"/>
      <c r="H111" s="41"/>
      <c r="I111" s="41"/>
      <c r="J111" s="41"/>
      <c r="T111" s="167"/>
    </row>
    <row r="112" spans="2:60">
      <c r="B112" s="41"/>
      <c r="C112" s="41"/>
      <c r="D112" s="41"/>
      <c r="E112" s="41"/>
      <c r="F112" s="41"/>
      <c r="G112" s="41"/>
      <c r="H112" s="41"/>
      <c r="I112" s="41"/>
      <c r="J112" s="41"/>
    </row>
    <row r="113" spans="2:60">
      <c r="B113" s="41"/>
      <c r="C113" s="41"/>
      <c r="D113" s="41"/>
      <c r="E113" s="41"/>
      <c r="F113" s="41"/>
      <c r="G113" s="41"/>
      <c r="H113" s="41"/>
      <c r="I113" s="41"/>
      <c r="J113" s="41"/>
    </row>
    <row r="114" spans="2:60">
      <c r="B114" s="41"/>
      <c r="C114" s="41"/>
      <c r="D114" s="41"/>
      <c r="E114" s="41"/>
      <c r="F114" s="41"/>
      <c r="G114" s="41"/>
      <c r="H114" s="41"/>
      <c r="I114" s="41"/>
      <c r="J114" s="41"/>
      <c r="S114" s="263" t="e" vm="4">
        <f>見積書明細1!$J$3</f>
        <v>#VALUE!</v>
      </c>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row>
    <row r="115" spans="2:60">
      <c r="B115" s="41"/>
      <c r="C115" s="41"/>
      <c r="D115" s="41"/>
      <c r="E115" s="41"/>
      <c r="F115" s="41"/>
      <c r="G115" s="41"/>
      <c r="H115" s="41"/>
      <c r="I115" s="41"/>
      <c r="J115" s="41"/>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row>
    <row r="116" spans="2:60">
      <c r="B116" s="41"/>
      <c r="C116" s="41"/>
      <c r="D116" s="41"/>
      <c r="E116" s="41"/>
      <c r="F116" s="41"/>
      <c r="G116" s="41"/>
      <c r="H116" s="41"/>
      <c r="I116" s="41"/>
      <c r="J116" s="41"/>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row>
    <row r="117" spans="2:60">
      <c r="B117" s="41"/>
      <c r="C117" s="41"/>
      <c r="D117" s="41"/>
      <c r="E117" s="41"/>
      <c r="F117" s="41"/>
      <c r="G117" s="41"/>
      <c r="H117" s="41"/>
      <c r="I117" s="41"/>
      <c r="J117" s="41"/>
    </row>
    <row r="118" spans="2:60" ht="20" customHeight="1">
      <c r="B118" s="168" t="s">
        <v>125</v>
      </c>
      <c r="C118" s="169"/>
      <c r="D118" s="169"/>
      <c r="E118" s="169"/>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9"/>
      <c r="AE118" s="168" t="s">
        <v>125</v>
      </c>
      <c r="AF118" s="169"/>
      <c r="AG118" s="170"/>
      <c r="AH118" s="17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1"/>
    </row>
    <row r="119" spans="2:60" ht="20" customHeight="1">
      <c r="B119" s="168" t="s">
        <v>137</v>
      </c>
      <c r="C119" s="169"/>
      <c r="D119" s="169"/>
      <c r="E119" s="169"/>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9"/>
      <c r="AE119" s="168" t="s">
        <v>137</v>
      </c>
      <c r="AF119" s="169"/>
      <c r="AG119" s="170"/>
      <c r="AH119" s="17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1"/>
    </row>
    <row r="120" spans="2:60" ht="20" customHeight="1">
      <c r="B120" s="168" t="s">
        <v>126</v>
      </c>
      <c r="C120" s="169"/>
      <c r="D120" s="169"/>
      <c r="E120" s="169"/>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9"/>
      <c r="AE120" s="168" t="s">
        <v>126</v>
      </c>
      <c r="AF120" s="169"/>
      <c r="AG120" s="170"/>
      <c r="AH120" s="17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1"/>
    </row>
    <row r="121" spans="2:60" ht="20" customHeight="1">
      <c r="B121" s="168" t="s">
        <v>127</v>
      </c>
      <c r="C121" s="169"/>
      <c r="D121" s="169"/>
      <c r="E121" s="169"/>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9"/>
      <c r="AE121" s="168" t="s">
        <v>127</v>
      </c>
      <c r="AF121" s="169"/>
      <c r="AG121" s="170"/>
      <c r="AH121" s="17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1"/>
    </row>
    <row r="122" spans="2:60" ht="20" customHeight="1">
      <c r="B122" s="171"/>
      <c r="C122" s="172"/>
      <c r="D122" s="172"/>
      <c r="E122" s="172"/>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9"/>
      <c r="AE122" s="171"/>
      <c r="AF122" s="172"/>
      <c r="AG122" s="75"/>
      <c r="AH122" s="75"/>
      <c r="AI122" s="307"/>
      <c r="AJ122" s="307"/>
      <c r="AK122" s="307"/>
      <c r="AL122" s="307"/>
      <c r="AM122" s="307"/>
      <c r="AN122" s="307"/>
      <c r="AO122" s="307"/>
      <c r="AP122" s="307"/>
      <c r="AQ122" s="307"/>
      <c r="AR122" s="307"/>
      <c r="AS122" s="307"/>
      <c r="AT122" s="307"/>
      <c r="AU122" s="307"/>
      <c r="AV122" s="307"/>
      <c r="AW122" s="307"/>
      <c r="AX122" s="307"/>
      <c r="AY122" s="307"/>
      <c r="AZ122" s="307"/>
      <c r="BA122" s="307"/>
      <c r="BB122" s="307"/>
      <c r="BC122" s="307"/>
      <c r="BD122" s="307"/>
      <c r="BE122" s="307"/>
      <c r="BF122" s="307"/>
      <c r="BG122" s="307"/>
      <c r="BH122" s="308"/>
    </row>
    <row r="123" spans="2:60" ht="20" customHeight="1">
      <c r="B123" s="297"/>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298"/>
      <c r="AC123" s="298"/>
      <c r="AD123" s="299"/>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4"/>
    </row>
    <row r="124" spans="2:60" ht="20" customHeight="1">
      <c r="B124" s="297"/>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9"/>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4"/>
    </row>
    <row r="125" spans="2:60" ht="20" customHeight="1">
      <c r="B125" s="297"/>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298"/>
      <c r="AC125" s="298"/>
      <c r="AD125" s="299"/>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4"/>
    </row>
    <row r="126" spans="2:60" ht="20" customHeight="1">
      <c r="B126" s="297"/>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298"/>
      <c r="AC126" s="298"/>
      <c r="AD126" s="299"/>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4"/>
    </row>
    <row r="127" spans="2:60" ht="20" customHeight="1">
      <c r="B127" s="297"/>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c r="AA127" s="298"/>
      <c r="AB127" s="298"/>
      <c r="AC127" s="298"/>
      <c r="AD127" s="299"/>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4"/>
    </row>
    <row r="128" spans="2:60" ht="20" customHeight="1">
      <c r="B128" s="297"/>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9"/>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4"/>
    </row>
    <row r="129" spans="2:60" ht="20" customHeight="1">
      <c r="B129" s="297"/>
      <c r="C129" s="298"/>
      <c r="D129" s="298"/>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9"/>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4"/>
    </row>
    <row r="130" spans="2:60" ht="20" customHeight="1">
      <c r="B130" s="297"/>
      <c r="C130" s="298"/>
      <c r="D130" s="298"/>
      <c r="E130" s="298"/>
      <c r="F130" s="298"/>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9"/>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4"/>
    </row>
    <row r="131" spans="2:60" ht="20" customHeight="1">
      <c r="B131" s="297"/>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9"/>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4"/>
    </row>
    <row r="132" spans="2:60" ht="20" customHeight="1">
      <c r="B132" s="297"/>
      <c r="C132" s="298"/>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9"/>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4"/>
    </row>
    <row r="133" spans="2:60" ht="20" customHeight="1">
      <c r="B133" s="297"/>
      <c r="C133" s="298"/>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9"/>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4"/>
    </row>
    <row r="134" spans="2:60" ht="20" customHeight="1">
      <c r="B134" s="297"/>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9"/>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4"/>
    </row>
    <row r="135" spans="2:60" ht="20" customHeight="1">
      <c r="B135" s="297"/>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9"/>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4"/>
    </row>
    <row r="136" spans="2:60" ht="20" customHeight="1">
      <c r="B136" s="297"/>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9"/>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4"/>
    </row>
    <row r="137" spans="2:60" ht="20" customHeight="1">
      <c r="B137" s="297"/>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9"/>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4"/>
    </row>
    <row r="138" spans="2:60" ht="20" customHeight="1">
      <c r="B138" s="297"/>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c r="AA138" s="298"/>
      <c r="AB138" s="298"/>
      <c r="AC138" s="298"/>
      <c r="AD138" s="299"/>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4"/>
    </row>
    <row r="139" spans="2:60" ht="20" customHeight="1">
      <c r="B139" s="297"/>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9"/>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4"/>
    </row>
    <row r="140" spans="2:60" ht="20" customHeight="1">
      <c r="B140" s="297"/>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99"/>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4"/>
    </row>
    <row r="141" spans="2:60" ht="20" customHeight="1">
      <c r="B141" s="300"/>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c r="AB141" s="301"/>
      <c r="AC141" s="301"/>
      <c r="AD141" s="302"/>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6"/>
    </row>
    <row r="142" spans="2:60">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row>
    <row r="143" spans="2:60" ht="20" customHeight="1">
      <c r="B143" s="168" t="s">
        <v>125</v>
      </c>
      <c r="C143" s="169"/>
      <c r="D143" s="169"/>
      <c r="E143" s="169"/>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c r="AD143" s="279"/>
      <c r="AE143" s="168" t="s">
        <v>125</v>
      </c>
      <c r="AF143" s="169"/>
      <c r="AG143" s="170"/>
      <c r="AH143" s="17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c r="BC143" s="280"/>
      <c r="BD143" s="280"/>
      <c r="BE143" s="280"/>
      <c r="BF143" s="280"/>
      <c r="BG143" s="280"/>
      <c r="BH143" s="281"/>
    </row>
    <row r="144" spans="2:60" ht="20" customHeight="1">
      <c r="B144" s="168" t="s">
        <v>137</v>
      </c>
      <c r="C144" s="169"/>
      <c r="D144" s="169"/>
      <c r="E144" s="169"/>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9"/>
      <c r="AE144" s="168" t="s">
        <v>137</v>
      </c>
      <c r="AF144" s="169"/>
      <c r="AG144" s="170"/>
      <c r="AH144" s="170"/>
      <c r="AI144" s="280"/>
      <c r="AJ144" s="280"/>
      <c r="AK144" s="280"/>
      <c r="AL144" s="280"/>
      <c r="AM144" s="280"/>
      <c r="AN144" s="280"/>
      <c r="AO144" s="280"/>
      <c r="AP144" s="280"/>
      <c r="AQ144" s="280"/>
      <c r="AR144" s="280"/>
      <c r="AS144" s="280"/>
      <c r="AT144" s="280"/>
      <c r="AU144" s="280"/>
      <c r="AV144" s="280"/>
      <c r="AW144" s="280"/>
      <c r="AX144" s="280"/>
      <c r="AY144" s="280"/>
      <c r="AZ144" s="280"/>
      <c r="BA144" s="280"/>
      <c r="BB144" s="280"/>
      <c r="BC144" s="280"/>
      <c r="BD144" s="280"/>
      <c r="BE144" s="280"/>
      <c r="BF144" s="280"/>
      <c r="BG144" s="280"/>
      <c r="BH144" s="281"/>
    </row>
    <row r="145" spans="2:60" ht="20" customHeight="1">
      <c r="B145" s="168" t="s">
        <v>126</v>
      </c>
      <c r="C145" s="169"/>
      <c r="D145" s="169"/>
      <c r="E145" s="169"/>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9"/>
      <c r="AE145" s="168" t="s">
        <v>126</v>
      </c>
      <c r="AF145" s="169"/>
      <c r="AG145" s="170"/>
      <c r="AH145" s="170"/>
      <c r="AI145" s="280"/>
      <c r="AJ145" s="280"/>
      <c r="AK145" s="280"/>
      <c r="AL145" s="280"/>
      <c r="AM145" s="280"/>
      <c r="AN145" s="280"/>
      <c r="AO145" s="280"/>
      <c r="AP145" s="280"/>
      <c r="AQ145" s="280"/>
      <c r="AR145" s="280"/>
      <c r="AS145" s="280"/>
      <c r="AT145" s="280"/>
      <c r="AU145" s="280"/>
      <c r="AV145" s="280"/>
      <c r="AW145" s="280"/>
      <c r="AX145" s="280"/>
      <c r="AY145" s="280"/>
      <c r="AZ145" s="280"/>
      <c r="BA145" s="280"/>
      <c r="BB145" s="280"/>
      <c r="BC145" s="280"/>
      <c r="BD145" s="280"/>
      <c r="BE145" s="280"/>
      <c r="BF145" s="280"/>
      <c r="BG145" s="280"/>
      <c r="BH145" s="281"/>
    </row>
    <row r="146" spans="2:60" ht="20" customHeight="1">
      <c r="B146" s="168" t="s">
        <v>127</v>
      </c>
      <c r="C146" s="169"/>
      <c r="D146" s="169"/>
      <c r="E146" s="169"/>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9"/>
      <c r="AE146" s="168" t="s">
        <v>127</v>
      </c>
      <c r="AF146" s="169"/>
      <c r="AG146" s="170"/>
      <c r="AH146" s="17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80"/>
      <c r="BG146" s="280"/>
      <c r="BH146" s="281"/>
    </row>
    <row r="147" spans="2:60" ht="20" customHeight="1">
      <c r="B147" s="171"/>
      <c r="C147" s="172"/>
      <c r="D147" s="172"/>
      <c r="E147" s="172"/>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9"/>
      <c r="AE147" s="171"/>
      <c r="AF147" s="172"/>
      <c r="AG147" s="75"/>
      <c r="AH147" s="75"/>
      <c r="AI147" s="307"/>
      <c r="AJ147" s="307"/>
      <c r="AK147" s="307"/>
      <c r="AL147" s="307"/>
      <c r="AM147" s="307"/>
      <c r="AN147" s="307"/>
      <c r="AO147" s="307"/>
      <c r="AP147" s="307"/>
      <c r="AQ147" s="307"/>
      <c r="AR147" s="307"/>
      <c r="AS147" s="307"/>
      <c r="AT147" s="307"/>
      <c r="AU147" s="307"/>
      <c r="AV147" s="307"/>
      <c r="AW147" s="307"/>
      <c r="AX147" s="307"/>
      <c r="AY147" s="307"/>
      <c r="AZ147" s="307"/>
      <c r="BA147" s="307"/>
      <c r="BB147" s="307"/>
      <c r="BC147" s="307"/>
      <c r="BD147" s="307"/>
      <c r="BE147" s="307"/>
      <c r="BF147" s="307"/>
      <c r="BG147" s="307"/>
      <c r="BH147" s="308"/>
    </row>
    <row r="148" spans="2:60" ht="20" customHeight="1">
      <c r="B148" s="297"/>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9"/>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4"/>
    </row>
    <row r="149" spans="2:60" ht="20" customHeight="1">
      <c r="B149" s="297"/>
      <c r="C149" s="298"/>
      <c r="D149" s="298"/>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9"/>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4"/>
    </row>
    <row r="150" spans="2:60" ht="20" customHeight="1">
      <c r="B150" s="297"/>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9"/>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4"/>
    </row>
    <row r="151" spans="2:60" ht="20" customHeight="1">
      <c r="B151" s="297"/>
      <c r="C151" s="298"/>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9"/>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4"/>
    </row>
    <row r="152" spans="2:60" ht="20" customHeight="1">
      <c r="B152" s="297"/>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8"/>
      <c r="AB152" s="298"/>
      <c r="AC152" s="298"/>
      <c r="AD152" s="299"/>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4"/>
    </row>
    <row r="153" spans="2:60" ht="20" customHeight="1">
      <c r="B153" s="297"/>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9"/>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4"/>
    </row>
    <row r="154" spans="2:60" ht="20" customHeight="1">
      <c r="B154" s="297"/>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9"/>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4"/>
    </row>
    <row r="155" spans="2:60" ht="20" customHeight="1">
      <c r="B155" s="297"/>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9"/>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4"/>
    </row>
    <row r="156" spans="2:60" ht="20" customHeight="1">
      <c r="B156" s="297"/>
      <c r="C156" s="298"/>
      <c r="D156" s="298"/>
      <c r="E156" s="298"/>
      <c r="F156" s="298"/>
      <c r="G156" s="298"/>
      <c r="H156" s="298"/>
      <c r="I156" s="298"/>
      <c r="J156" s="298"/>
      <c r="K156" s="298"/>
      <c r="L156" s="298"/>
      <c r="M156" s="298"/>
      <c r="N156" s="298"/>
      <c r="O156" s="298"/>
      <c r="P156" s="298"/>
      <c r="Q156" s="298"/>
      <c r="R156" s="298"/>
      <c r="S156" s="298"/>
      <c r="T156" s="298"/>
      <c r="U156" s="298"/>
      <c r="V156" s="298"/>
      <c r="W156" s="298"/>
      <c r="X156" s="298"/>
      <c r="Y156" s="298"/>
      <c r="Z156" s="298"/>
      <c r="AA156" s="298"/>
      <c r="AB156" s="298"/>
      <c r="AC156" s="298"/>
      <c r="AD156" s="299"/>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4"/>
    </row>
    <row r="157" spans="2:60" ht="20" customHeight="1">
      <c r="B157" s="297"/>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9"/>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4"/>
    </row>
    <row r="158" spans="2:60" ht="20" customHeight="1">
      <c r="B158" s="297"/>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9"/>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4"/>
    </row>
    <row r="159" spans="2:60" ht="20" customHeight="1">
      <c r="B159" s="297"/>
      <c r="C159" s="298"/>
      <c r="D159" s="298"/>
      <c r="E159" s="298"/>
      <c r="F159" s="298"/>
      <c r="G159" s="298"/>
      <c r="H159" s="298"/>
      <c r="I159" s="298"/>
      <c r="J159" s="298"/>
      <c r="K159" s="298"/>
      <c r="L159" s="298"/>
      <c r="M159" s="298"/>
      <c r="N159" s="298"/>
      <c r="O159" s="298"/>
      <c r="P159" s="298"/>
      <c r="Q159" s="298"/>
      <c r="R159" s="298"/>
      <c r="S159" s="298"/>
      <c r="T159" s="298"/>
      <c r="U159" s="298"/>
      <c r="V159" s="298"/>
      <c r="W159" s="298"/>
      <c r="X159" s="298"/>
      <c r="Y159" s="298"/>
      <c r="Z159" s="298"/>
      <c r="AA159" s="298"/>
      <c r="AB159" s="298"/>
      <c r="AC159" s="298"/>
      <c r="AD159" s="299"/>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4"/>
    </row>
    <row r="160" spans="2:60" ht="20" customHeight="1">
      <c r="B160" s="297"/>
      <c r="C160" s="298"/>
      <c r="D160" s="298"/>
      <c r="E160" s="298"/>
      <c r="F160" s="298"/>
      <c r="G160" s="298"/>
      <c r="H160" s="298"/>
      <c r="I160" s="298"/>
      <c r="J160" s="298"/>
      <c r="K160" s="298"/>
      <c r="L160" s="298"/>
      <c r="M160" s="298"/>
      <c r="N160" s="298"/>
      <c r="O160" s="298"/>
      <c r="P160" s="298"/>
      <c r="Q160" s="298"/>
      <c r="R160" s="298"/>
      <c r="S160" s="298"/>
      <c r="T160" s="298"/>
      <c r="U160" s="298"/>
      <c r="V160" s="298"/>
      <c r="W160" s="298"/>
      <c r="X160" s="298"/>
      <c r="Y160" s="298"/>
      <c r="Z160" s="298"/>
      <c r="AA160" s="298"/>
      <c r="AB160" s="298"/>
      <c r="AC160" s="298"/>
      <c r="AD160" s="299"/>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4"/>
    </row>
    <row r="161" spans="2:60" ht="20" customHeight="1">
      <c r="B161" s="297"/>
      <c r="C161" s="298"/>
      <c r="D161" s="298"/>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9"/>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4"/>
    </row>
    <row r="162" spans="2:60" ht="20" customHeight="1">
      <c r="B162" s="297"/>
      <c r="C162" s="298"/>
      <c r="D162" s="298"/>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298"/>
      <c r="AA162" s="298"/>
      <c r="AB162" s="298"/>
      <c r="AC162" s="298"/>
      <c r="AD162" s="299"/>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4"/>
    </row>
    <row r="163" spans="2:60" ht="20" customHeight="1">
      <c r="B163" s="297"/>
      <c r="C163" s="298"/>
      <c r="D163" s="298"/>
      <c r="E163" s="298"/>
      <c r="F163" s="298"/>
      <c r="G163" s="298"/>
      <c r="H163" s="298"/>
      <c r="I163" s="298"/>
      <c r="J163" s="298"/>
      <c r="K163" s="298"/>
      <c r="L163" s="298"/>
      <c r="M163" s="298"/>
      <c r="N163" s="298"/>
      <c r="O163" s="298"/>
      <c r="P163" s="298"/>
      <c r="Q163" s="298"/>
      <c r="R163" s="298"/>
      <c r="S163" s="298"/>
      <c r="T163" s="298"/>
      <c r="U163" s="298"/>
      <c r="V163" s="298"/>
      <c r="W163" s="298"/>
      <c r="X163" s="298"/>
      <c r="Y163" s="298"/>
      <c r="Z163" s="298"/>
      <c r="AA163" s="298"/>
      <c r="AB163" s="298"/>
      <c r="AC163" s="298"/>
      <c r="AD163" s="299"/>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4"/>
    </row>
    <row r="164" spans="2:60" ht="20" customHeight="1">
      <c r="B164" s="297"/>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298"/>
      <c r="Y164" s="298"/>
      <c r="Z164" s="298"/>
      <c r="AA164" s="298"/>
      <c r="AB164" s="298"/>
      <c r="AC164" s="298"/>
      <c r="AD164" s="299"/>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4"/>
    </row>
    <row r="165" spans="2:60" ht="20" customHeight="1">
      <c r="B165" s="297"/>
      <c r="C165" s="298"/>
      <c r="D165" s="298"/>
      <c r="E165" s="298"/>
      <c r="F165" s="298"/>
      <c r="G165" s="298"/>
      <c r="H165" s="298"/>
      <c r="I165" s="298"/>
      <c r="J165" s="298"/>
      <c r="K165" s="298"/>
      <c r="L165" s="298"/>
      <c r="M165" s="298"/>
      <c r="N165" s="298"/>
      <c r="O165" s="298"/>
      <c r="P165" s="298"/>
      <c r="Q165" s="298"/>
      <c r="R165" s="298"/>
      <c r="S165" s="298"/>
      <c r="T165" s="298"/>
      <c r="U165" s="298"/>
      <c r="V165" s="298"/>
      <c r="W165" s="298"/>
      <c r="X165" s="298"/>
      <c r="Y165" s="298"/>
      <c r="Z165" s="298"/>
      <c r="AA165" s="298"/>
      <c r="AB165" s="298"/>
      <c r="AC165" s="298"/>
      <c r="AD165" s="299"/>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4"/>
    </row>
    <row r="166" spans="2:60" ht="20" customHeight="1">
      <c r="B166" s="300"/>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2"/>
      <c r="AE166" s="305"/>
      <c r="AF166" s="305"/>
      <c r="AG166" s="305"/>
      <c r="AH166" s="305"/>
      <c r="AI166" s="305"/>
      <c r="AJ166" s="305"/>
      <c r="AK166" s="305"/>
      <c r="AL166" s="305"/>
      <c r="AM166" s="305"/>
      <c r="AN166" s="305"/>
      <c r="AO166" s="305"/>
      <c r="AP166" s="305"/>
      <c r="AQ166" s="305"/>
      <c r="AR166" s="305"/>
      <c r="AS166" s="305"/>
      <c r="AT166" s="305"/>
      <c r="AU166" s="305"/>
      <c r="AV166" s="305"/>
      <c r="AW166" s="305"/>
      <c r="AX166" s="305"/>
      <c r="AY166" s="305"/>
      <c r="AZ166" s="305"/>
      <c r="BA166" s="305"/>
      <c r="BB166" s="305"/>
      <c r="BC166" s="305"/>
      <c r="BD166" s="305"/>
      <c r="BE166" s="305"/>
      <c r="BF166" s="305"/>
      <c r="BG166" s="305"/>
      <c r="BH166" s="306"/>
    </row>
    <row r="167" spans="2:60">
      <c r="B167" s="41"/>
      <c r="C167" s="41"/>
      <c r="D167" s="41"/>
      <c r="E167" s="41"/>
      <c r="F167" s="41"/>
      <c r="G167" s="41"/>
      <c r="H167" s="41"/>
      <c r="I167" s="41"/>
      <c r="J167" s="41"/>
    </row>
    <row r="168" spans="2:60">
      <c r="B168" s="41"/>
      <c r="C168" s="41"/>
      <c r="D168" s="41"/>
      <c r="E168" s="41"/>
      <c r="F168" s="41"/>
      <c r="G168" s="41"/>
      <c r="H168" s="41"/>
      <c r="I168" s="41"/>
      <c r="J168" s="41"/>
      <c r="T168" s="167"/>
    </row>
    <row r="169" spans="2:60">
      <c r="B169" s="41"/>
      <c r="C169" s="41"/>
      <c r="D169" s="41"/>
      <c r="E169" s="41"/>
      <c r="F169" s="41"/>
      <c r="G169" s="41"/>
      <c r="H169" s="41"/>
      <c r="I169" s="41"/>
      <c r="J169" s="41"/>
      <c r="T169" s="167"/>
    </row>
    <row r="170" spans="2:60">
      <c r="B170" s="41"/>
      <c r="C170" s="41"/>
      <c r="D170" s="41"/>
      <c r="E170" s="41"/>
      <c r="F170" s="41"/>
      <c r="G170" s="41"/>
      <c r="H170" s="41"/>
      <c r="I170" s="41"/>
      <c r="J170" s="41"/>
      <c r="T170" s="167"/>
    </row>
    <row r="171" spans="2:60">
      <c r="B171" s="41"/>
      <c r="C171" s="41"/>
      <c r="D171" s="41"/>
      <c r="E171" s="41"/>
      <c r="F171" s="41"/>
      <c r="G171" s="41"/>
      <c r="H171" s="41"/>
      <c r="I171" s="41"/>
      <c r="J171" s="41"/>
    </row>
    <row r="172" spans="2:60">
      <c r="B172" s="41"/>
      <c r="C172" s="41"/>
      <c r="D172" s="41"/>
      <c r="E172" s="41"/>
      <c r="F172" s="41"/>
      <c r="G172" s="41"/>
      <c r="H172" s="41"/>
      <c r="I172" s="41"/>
      <c r="J172" s="41"/>
    </row>
    <row r="173" spans="2:60">
      <c r="B173" s="41"/>
      <c r="C173" s="41"/>
      <c r="D173" s="41"/>
      <c r="E173" s="41"/>
      <c r="F173" s="41"/>
      <c r="G173" s="41"/>
      <c r="H173" s="41"/>
      <c r="I173" s="41"/>
      <c r="J173" s="41"/>
      <c r="S173" s="263" t="e" vm="4">
        <f>見積書明細1!$J$3</f>
        <v>#VALUE!</v>
      </c>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3"/>
      <c r="AO173" s="263"/>
      <c r="AP173" s="263"/>
    </row>
    <row r="174" spans="2:60">
      <c r="B174" s="41"/>
      <c r="C174" s="41"/>
      <c r="D174" s="41"/>
      <c r="E174" s="41"/>
      <c r="F174" s="41"/>
      <c r="G174" s="41"/>
      <c r="H174" s="41"/>
      <c r="I174" s="41"/>
      <c r="J174" s="41"/>
      <c r="S174" s="263"/>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3"/>
      <c r="AO174" s="263"/>
      <c r="AP174" s="263"/>
    </row>
    <row r="175" spans="2:60">
      <c r="B175" s="41"/>
      <c r="C175" s="41"/>
      <c r="D175" s="41"/>
      <c r="E175" s="41"/>
      <c r="F175" s="41"/>
      <c r="G175" s="41"/>
      <c r="H175" s="41"/>
      <c r="I175" s="41"/>
      <c r="J175" s="41"/>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row>
    <row r="176" spans="2:60">
      <c r="B176" s="41"/>
      <c r="C176" s="41"/>
      <c r="D176" s="41"/>
      <c r="E176" s="41"/>
      <c r="F176" s="41"/>
      <c r="G176" s="41"/>
      <c r="H176" s="41"/>
      <c r="I176" s="41"/>
      <c r="J176" s="41"/>
    </row>
    <row r="177" spans="2:60" ht="20" customHeight="1">
      <c r="B177" s="168" t="s">
        <v>125</v>
      </c>
      <c r="C177" s="169"/>
      <c r="D177" s="169"/>
      <c r="E177" s="169"/>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9"/>
      <c r="AE177" s="168" t="s">
        <v>125</v>
      </c>
      <c r="AF177" s="169"/>
      <c r="AG177" s="170"/>
      <c r="AH177" s="170"/>
      <c r="AI177" s="280"/>
      <c r="AJ177" s="280"/>
      <c r="AK177" s="280"/>
      <c r="AL177" s="280"/>
      <c r="AM177" s="280"/>
      <c r="AN177" s="280"/>
      <c r="AO177" s="280"/>
      <c r="AP177" s="280"/>
      <c r="AQ177" s="280"/>
      <c r="AR177" s="280"/>
      <c r="AS177" s="280"/>
      <c r="AT177" s="280"/>
      <c r="AU177" s="280"/>
      <c r="AV177" s="280"/>
      <c r="AW177" s="280"/>
      <c r="AX177" s="280"/>
      <c r="AY177" s="280"/>
      <c r="AZ177" s="280"/>
      <c r="BA177" s="280"/>
      <c r="BB177" s="280"/>
      <c r="BC177" s="280"/>
      <c r="BD177" s="280"/>
      <c r="BE177" s="280"/>
      <c r="BF177" s="280"/>
      <c r="BG177" s="280"/>
      <c r="BH177" s="281"/>
    </row>
    <row r="178" spans="2:60" ht="20" customHeight="1">
      <c r="B178" s="168" t="s">
        <v>137</v>
      </c>
      <c r="C178" s="169"/>
      <c r="D178" s="169"/>
      <c r="E178" s="169"/>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c r="AD178" s="279"/>
      <c r="AE178" s="168" t="s">
        <v>137</v>
      </c>
      <c r="AF178" s="169"/>
      <c r="AG178" s="170"/>
      <c r="AH178" s="170"/>
      <c r="AI178" s="280"/>
      <c r="AJ178" s="280"/>
      <c r="AK178" s="280"/>
      <c r="AL178" s="280"/>
      <c r="AM178" s="280"/>
      <c r="AN178" s="280"/>
      <c r="AO178" s="280"/>
      <c r="AP178" s="280"/>
      <c r="AQ178" s="280"/>
      <c r="AR178" s="280"/>
      <c r="AS178" s="280"/>
      <c r="AT178" s="280"/>
      <c r="AU178" s="280"/>
      <c r="AV178" s="280"/>
      <c r="AW178" s="280"/>
      <c r="AX178" s="280"/>
      <c r="AY178" s="280"/>
      <c r="AZ178" s="280"/>
      <c r="BA178" s="280"/>
      <c r="BB178" s="280"/>
      <c r="BC178" s="280"/>
      <c r="BD178" s="280"/>
      <c r="BE178" s="280"/>
      <c r="BF178" s="280"/>
      <c r="BG178" s="280"/>
      <c r="BH178" s="281"/>
    </row>
    <row r="179" spans="2:60" ht="20" customHeight="1">
      <c r="B179" s="168" t="s">
        <v>126</v>
      </c>
      <c r="C179" s="169"/>
      <c r="D179" s="169"/>
      <c r="E179" s="169"/>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9"/>
      <c r="AE179" s="168" t="s">
        <v>126</v>
      </c>
      <c r="AF179" s="169"/>
      <c r="AG179" s="170"/>
      <c r="AH179" s="170"/>
      <c r="AI179" s="280"/>
      <c r="AJ179" s="280"/>
      <c r="AK179" s="280"/>
      <c r="AL179" s="280"/>
      <c r="AM179" s="280"/>
      <c r="AN179" s="280"/>
      <c r="AO179" s="280"/>
      <c r="AP179" s="280"/>
      <c r="AQ179" s="280"/>
      <c r="AR179" s="280"/>
      <c r="AS179" s="280"/>
      <c r="AT179" s="280"/>
      <c r="AU179" s="280"/>
      <c r="AV179" s="280"/>
      <c r="AW179" s="280"/>
      <c r="AX179" s="280"/>
      <c r="AY179" s="280"/>
      <c r="AZ179" s="280"/>
      <c r="BA179" s="280"/>
      <c r="BB179" s="280"/>
      <c r="BC179" s="280"/>
      <c r="BD179" s="280"/>
      <c r="BE179" s="280"/>
      <c r="BF179" s="280"/>
      <c r="BG179" s="280"/>
      <c r="BH179" s="281"/>
    </row>
    <row r="180" spans="2:60" ht="20" customHeight="1">
      <c r="B180" s="168" t="s">
        <v>127</v>
      </c>
      <c r="C180" s="169"/>
      <c r="D180" s="169"/>
      <c r="E180" s="169"/>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9"/>
      <c r="AE180" s="168" t="s">
        <v>127</v>
      </c>
      <c r="AF180" s="169"/>
      <c r="AG180" s="170"/>
      <c r="AH180" s="170"/>
      <c r="AI180" s="280"/>
      <c r="AJ180" s="280"/>
      <c r="AK180" s="280"/>
      <c r="AL180" s="280"/>
      <c r="AM180" s="280"/>
      <c r="AN180" s="280"/>
      <c r="AO180" s="280"/>
      <c r="AP180" s="280"/>
      <c r="AQ180" s="280"/>
      <c r="AR180" s="280"/>
      <c r="AS180" s="280"/>
      <c r="AT180" s="280"/>
      <c r="AU180" s="280"/>
      <c r="AV180" s="280"/>
      <c r="AW180" s="280"/>
      <c r="AX180" s="280"/>
      <c r="AY180" s="280"/>
      <c r="AZ180" s="280"/>
      <c r="BA180" s="280"/>
      <c r="BB180" s="280"/>
      <c r="BC180" s="280"/>
      <c r="BD180" s="280"/>
      <c r="BE180" s="280"/>
      <c r="BF180" s="280"/>
      <c r="BG180" s="280"/>
      <c r="BH180" s="281"/>
    </row>
    <row r="181" spans="2:60" ht="20" customHeight="1">
      <c r="B181" s="171"/>
      <c r="C181" s="172"/>
      <c r="D181" s="172"/>
      <c r="E181" s="172"/>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c r="AD181" s="279"/>
      <c r="AE181" s="171"/>
      <c r="AF181" s="172"/>
      <c r="AG181" s="75"/>
      <c r="AH181" s="75"/>
      <c r="AI181" s="307"/>
      <c r="AJ181" s="307"/>
      <c r="AK181" s="307"/>
      <c r="AL181" s="307"/>
      <c r="AM181" s="307"/>
      <c r="AN181" s="307"/>
      <c r="AO181" s="307"/>
      <c r="AP181" s="307"/>
      <c r="AQ181" s="307"/>
      <c r="AR181" s="307"/>
      <c r="AS181" s="307"/>
      <c r="AT181" s="307"/>
      <c r="AU181" s="307"/>
      <c r="AV181" s="307"/>
      <c r="AW181" s="307"/>
      <c r="AX181" s="307"/>
      <c r="AY181" s="307"/>
      <c r="AZ181" s="307"/>
      <c r="BA181" s="307"/>
      <c r="BB181" s="307"/>
      <c r="BC181" s="307"/>
      <c r="BD181" s="307"/>
      <c r="BE181" s="307"/>
      <c r="BF181" s="307"/>
      <c r="BG181" s="307"/>
      <c r="BH181" s="308"/>
    </row>
    <row r="182" spans="2:60" ht="20" customHeight="1">
      <c r="B182" s="297"/>
      <c r="C182" s="298"/>
      <c r="D182" s="298"/>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9"/>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4"/>
    </row>
    <row r="183" spans="2:60" ht="20" customHeight="1">
      <c r="B183" s="297"/>
      <c r="C183" s="298"/>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c r="AA183" s="298"/>
      <c r="AB183" s="298"/>
      <c r="AC183" s="298"/>
      <c r="AD183" s="299"/>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4"/>
    </row>
    <row r="184" spans="2:60" ht="20" customHeight="1">
      <c r="B184" s="297"/>
      <c r="C184" s="298"/>
      <c r="D184" s="298"/>
      <c r="E184" s="298"/>
      <c r="F184" s="298"/>
      <c r="G184" s="298"/>
      <c r="H184" s="298"/>
      <c r="I184" s="298"/>
      <c r="J184" s="298"/>
      <c r="K184" s="298"/>
      <c r="L184" s="298"/>
      <c r="M184" s="298"/>
      <c r="N184" s="298"/>
      <c r="O184" s="298"/>
      <c r="P184" s="298"/>
      <c r="Q184" s="298"/>
      <c r="R184" s="298"/>
      <c r="S184" s="298"/>
      <c r="T184" s="298"/>
      <c r="U184" s="298"/>
      <c r="V184" s="298"/>
      <c r="W184" s="298"/>
      <c r="X184" s="298"/>
      <c r="Y184" s="298"/>
      <c r="Z184" s="298"/>
      <c r="AA184" s="298"/>
      <c r="AB184" s="298"/>
      <c r="AC184" s="298"/>
      <c r="AD184" s="299"/>
      <c r="AE184" s="303"/>
      <c r="AF184" s="303"/>
      <c r="AG184" s="303"/>
      <c r="AH184" s="303"/>
      <c r="AI184" s="303"/>
      <c r="AJ184" s="303"/>
      <c r="AK184" s="303"/>
      <c r="AL184" s="303"/>
      <c r="AM184" s="303"/>
      <c r="AN184" s="303"/>
      <c r="AO184" s="303"/>
      <c r="AP184" s="303"/>
      <c r="AQ184" s="303"/>
      <c r="AR184" s="303"/>
      <c r="AS184" s="303"/>
      <c r="AT184" s="303"/>
      <c r="AU184" s="303"/>
      <c r="AV184" s="303"/>
      <c r="AW184" s="303"/>
      <c r="AX184" s="303"/>
      <c r="AY184" s="303"/>
      <c r="AZ184" s="303"/>
      <c r="BA184" s="303"/>
      <c r="BB184" s="303"/>
      <c r="BC184" s="303"/>
      <c r="BD184" s="303"/>
      <c r="BE184" s="303"/>
      <c r="BF184" s="303"/>
      <c r="BG184" s="303"/>
      <c r="BH184" s="304"/>
    </row>
    <row r="185" spans="2:60" ht="20" customHeight="1">
      <c r="B185" s="297"/>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9"/>
      <c r="AE185" s="303"/>
      <c r="AF185" s="303"/>
      <c r="AG185" s="303"/>
      <c r="AH185" s="303"/>
      <c r="AI185" s="303"/>
      <c r="AJ185" s="303"/>
      <c r="AK185" s="303"/>
      <c r="AL185" s="303"/>
      <c r="AM185" s="303"/>
      <c r="AN185" s="303"/>
      <c r="AO185" s="303"/>
      <c r="AP185" s="303"/>
      <c r="AQ185" s="303"/>
      <c r="AR185" s="303"/>
      <c r="AS185" s="303"/>
      <c r="AT185" s="303"/>
      <c r="AU185" s="303"/>
      <c r="AV185" s="303"/>
      <c r="AW185" s="303"/>
      <c r="AX185" s="303"/>
      <c r="AY185" s="303"/>
      <c r="AZ185" s="303"/>
      <c r="BA185" s="303"/>
      <c r="BB185" s="303"/>
      <c r="BC185" s="303"/>
      <c r="BD185" s="303"/>
      <c r="BE185" s="303"/>
      <c r="BF185" s="303"/>
      <c r="BG185" s="303"/>
      <c r="BH185" s="304"/>
    </row>
    <row r="186" spans="2:60" ht="20" customHeight="1">
      <c r="B186" s="297"/>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9"/>
      <c r="AE186" s="303"/>
      <c r="AF186" s="303"/>
      <c r="AG186" s="303"/>
      <c r="AH186" s="303"/>
      <c r="AI186" s="303"/>
      <c r="AJ186" s="303"/>
      <c r="AK186" s="303"/>
      <c r="AL186" s="303"/>
      <c r="AM186" s="303"/>
      <c r="AN186" s="303"/>
      <c r="AO186" s="303"/>
      <c r="AP186" s="303"/>
      <c r="AQ186" s="303"/>
      <c r="AR186" s="303"/>
      <c r="AS186" s="303"/>
      <c r="AT186" s="303"/>
      <c r="AU186" s="303"/>
      <c r="AV186" s="303"/>
      <c r="AW186" s="303"/>
      <c r="AX186" s="303"/>
      <c r="AY186" s="303"/>
      <c r="AZ186" s="303"/>
      <c r="BA186" s="303"/>
      <c r="BB186" s="303"/>
      <c r="BC186" s="303"/>
      <c r="BD186" s="303"/>
      <c r="BE186" s="303"/>
      <c r="BF186" s="303"/>
      <c r="BG186" s="303"/>
      <c r="BH186" s="304"/>
    </row>
    <row r="187" spans="2:60" ht="20" customHeight="1">
      <c r="B187" s="297"/>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c r="AC187" s="298"/>
      <c r="AD187" s="299"/>
      <c r="AE187" s="303"/>
      <c r="AF187" s="303"/>
      <c r="AG187" s="303"/>
      <c r="AH187" s="303"/>
      <c r="AI187" s="303"/>
      <c r="AJ187" s="303"/>
      <c r="AK187" s="303"/>
      <c r="AL187" s="303"/>
      <c r="AM187" s="303"/>
      <c r="AN187" s="303"/>
      <c r="AO187" s="303"/>
      <c r="AP187" s="303"/>
      <c r="AQ187" s="303"/>
      <c r="AR187" s="303"/>
      <c r="AS187" s="303"/>
      <c r="AT187" s="303"/>
      <c r="AU187" s="303"/>
      <c r="AV187" s="303"/>
      <c r="AW187" s="303"/>
      <c r="AX187" s="303"/>
      <c r="AY187" s="303"/>
      <c r="AZ187" s="303"/>
      <c r="BA187" s="303"/>
      <c r="BB187" s="303"/>
      <c r="BC187" s="303"/>
      <c r="BD187" s="303"/>
      <c r="BE187" s="303"/>
      <c r="BF187" s="303"/>
      <c r="BG187" s="303"/>
      <c r="BH187" s="304"/>
    </row>
    <row r="188" spans="2:60" ht="20" customHeight="1">
      <c r="B188" s="297"/>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9"/>
      <c r="AE188" s="303"/>
      <c r="AF188" s="303"/>
      <c r="AG188" s="303"/>
      <c r="AH188" s="303"/>
      <c r="AI188" s="303"/>
      <c r="AJ188" s="303"/>
      <c r="AK188" s="303"/>
      <c r="AL188" s="303"/>
      <c r="AM188" s="303"/>
      <c r="AN188" s="303"/>
      <c r="AO188" s="303"/>
      <c r="AP188" s="303"/>
      <c r="AQ188" s="303"/>
      <c r="AR188" s="303"/>
      <c r="AS188" s="303"/>
      <c r="AT188" s="303"/>
      <c r="AU188" s="303"/>
      <c r="AV188" s="303"/>
      <c r="AW188" s="303"/>
      <c r="AX188" s="303"/>
      <c r="AY188" s="303"/>
      <c r="AZ188" s="303"/>
      <c r="BA188" s="303"/>
      <c r="BB188" s="303"/>
      <c r="BC188" s="303"/>
      <c r="BD188" s="303"/>
      <c r="BE188" s="303"/>
      <c r="BF188" s="303"/>
      <c r="BG188" s="303"/>
      <c r="BH188" s="304"/>
    </row>
    <row r="189" spans="2:60" ht="20" customHeight="1">
      <c r="B189" s="297"/>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9"/>
      <c r="AE189" s="303"/>
      <c r="AF189" s="303"/>
      <c r="AG189" s="303"/>
      <c r="AH189" s="303"/>
      <c r="AI189" s="303"/>
      <c r="AJ189" s="303"/>
      <c r="AK189" s="303"/>
      <c r="AL189" s="303"/>
      <c r="AM189" s="303"/>
      <c r="AN189" s="303"/>
      <c r="AO189" s="303"/>
      <c r="AP189" s="303"/>
      <c r="AQ189" s="303"/>
      <c r="AR189" s="303"/>
      <c r="AS189" s="303"/>
      <c r="AT189" s="303"/>
      <c r="AU189" s="303"/>
      <c r="AV189" s="303"/>
      <c r="AW189" s="303"/>
      <c r="AX189" s="303"/>
      <c r="AY189" s="303"/>
      <c r="AZ189" s="303"/>
      <c r="BA189" s="303"/>
      <c r="BB189" s="303"/>
      <c r="BC189" s="303"/>
      <c r="BD189" s="303"/>
      <c r="BE189" s="303"/>
      <c r="BF189" s="303"/>
      <c r="BG189" s="303"/>
      <c r="BH189" s="304"/>
    </row>
    <row r="190" spans="2:60" ht="20" customHeight="1">
      <c r="B190" s="297"/>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9"/>
      <c r="AE190" s="303"/>
      <c r="AF190" s="303"/>
      <c r="AG190" s="303"/>
      <c r="AH190" s="303"/>
      <c r="AI190" s="303"/>
      <c r="AJ190" s="303"/>
      <c r="AK190" s="303"/>
      <c r="AL190" s="303"/>
      <c r="AM190" s="303"/>
      <c r="AN190" s="303"/>
      <c r="AO190" s="303"/>
      <c r="AP190" s="303"/>
      <c r="AQ190" s="303"/>
      <c r="AR190" s="303"/>
      <c r="AS190" s="303"/>
      <c r="AT190" s="303"/>
      <c r="AU190" s="303"/>
      <c r="AV190" s="303"/>
      <c r="AW190" s="303"/>
      <c r="AX190" s="303"/>
      <c r="AY190" s="303"/>
      <c r="AZ190" s="303"/>
      <c r="BA190" s="303"/>
      <c r="BB190" s="303"/>
      <c r="BC190" s="303"/>
      <c r="BD190" s="303"/>
      <c r="BE190" s="303"/>
      <c r="BF190" s="303"/>
      <c r="BG190" s="303"/>
      <c r="BH190" s="304"/>
    </row>
    <row r="191" spans="2:60" ht="20" customHeight="1">
      <c r="B191" s="297"/>
      <c r="C191" s="298"/>
      <c r="D191" s="298"/>
      <c r="E191" s="298"/>
      <c r="F191" s="298"/>
      <c r="G191" s="298"/>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9"/>
      <c r="AE191" s="303"/>
      <c r="AF191" s="303"/>
      <c r="AG191" s="303"/>
      <c r="AH191" s="303"/>
      <c r="AI191" s="303"/>
      <c r="AJ191" s="303"/>
      <c r="AK191" s="303"/>
      <c r="AL191" s="303"/>
      <c r="AM191" s="303"/>
      <c r="AN191" s="303"/>
      <c r="AO191" s="303"/>
      <c r="AP191" s="303"/>
      <c r="AQ191" s="303"/>
      <c r="AR191" s="303"/>
      <c r="AS191" s="303"/>
      <c r="AT191" s="303"/>
      <c r="AU191" s="303"/>
      <c r="AV191" s="303"/>
      <c r="AW191" s="303"/>
      <c r="AX191" s="303"/>
      <c r="AY191" s="303"/>
      <c r="AZ191" s="303"/>
      <c r="BA191" s="303"/>
      <c r="BB191" s="303"/>
      <c r="BC191" s="303"/>
      <c r="BD191" s="303"/>
      <c r="BE191" s="303"/>
      <c r="BF191" s="303"/>
      <c r="BG191" s="303"/>
      <c r="BH191" s="304"/>
    </row>
    <row r="192" spans="2:60" ht="20" customHeight="1">
      <c r="B192" s="297"/>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c r="AA192" s="298"/>
      <c r="AB192" s="298"/>
      <c r="AC192" s="298"/>
      <c r="AD192" s="299"/>
      <c r="AE192" s="303"/>
      <c r="AF192" s="303"/>
      <c r="AG192" s="303"/>
      <c r="AH192" s="303"/>
      <c r="AI192" s="303"/>
      <c r="AJ192" s="303"/>
      <c r="AK192" s="303"/>
      <c r="AL192" s="303"/>
      <c r="AM192" s="303"/>
      <c r="AN192" s="303"/>
      <c r="AO192" s="303"/>
      <c r="AP192" s="303"/>
      <c r="AQ192" s="303"/>
      <c r="AR192" s="303"/>
      <c r="AS192" s="303"/>
      <c r="AT192" s="303"/>
      <c r="AU192" s="303"/>
      <c r="AV192" s="303"/>
      <c r="AW192" s="303"/>
      <c r="AX192" s="303"/>
      <c r="AY192" s="303"/>
      <c r="AZ192" s="303"/>
      <c r="BA192" s="303"/>
      <c r="BB192" s="303"/>
      <c r="BC192" s="303"/>
      <c r="BD192" s="303"/>
      <c r="BE192" s="303"/>
      <c r="BF192" s="303"/>
      <c r="BG192" s="303"/>
      <c r="BH192" s="304"/>
    </row>
    <row r="193" spans="2:60" ht="20" customHeight="1">
      <c r="B193" s="297"/>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8"/>
      <c r="Y193" s="298"/>
      <c r="Z193" s="298"/>
      <c r="AA193" s="298"/>
      <c r="AB193" s="298"/>
      <c r="AC193" s="298"/>
      <c r="AD193" s="299"/>
      <c r="AE193" s="303"/>
      <c r="AF193" s="303"/>
      <c r="AG193" s="303"/>
      <c r="AH193" s="303"/>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BG193" s="303"/>
      <c r="BH193" s="304"/>
    </row>
    <row r="194" spans="2:60" ht="20" customHeight="1">
      <c r="B194" s="297"/>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c r="AA194" s="298"/>
      <c r="AB194" s="298"/>
      <c r="AC194" s="298"/>
      <c r="AD194" s="299"/>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4"/>
    </row>
    <row r="195" spans="2:60" ht="20" customHeight="1">
      <c r="B195" s="297"/>
      <c r="C195" s="298"/>
      <c r="D195" s="298"/>
      <c r="E195" s="298"/>
      <c r="F195" s="298"/>
      <c r="G195" s="298"/>
      <c r="H195" s="298"/>
      <c r="I195" s="298"/>
      <c r="J195" s="298"/>
      <c r="K195" s="298"/>
      <c r="L195" s="298"/>
      <c r="M195" s="298"/>
      <c r="N195" s="298"/>
      <c r="O195" s="298"/>
      <c r="P195" s="298"/>
      <c r="Q195" s="298"/>
      <c r="R195" s="298"/>
      <c r="S195" s="298"/>
      <c r="T195" s="298"/>
      <c r="U195" s="298"/>
      <c r="V195" s="298"/>
      <c r="W195" s="298"/>
      <c r="X195" s="298"/>
      <c r="Y195" s="298"/>
      <c r="Z195" s="298"/>
      <c r="AA195" s="298"/>
      <c r="AB195" s="298"/>
      <c r="AC195" s="298"/>
      <c r="AD195" s="299"/>
      <c r="AE195" s="303"/>
      <c r="AF195" s="303"/>
      <c r="AG195" s="303"/>
      <c r="AH195" s="303"/>
      <c r="AI195" s="303"/>
      <c r="AJ195" s="303"/>
      <c r="AK195" s="303"/>
      <c r="AL195" s="303"/>
      <c r="AM195" s="303"/>
      <c r="AN195" s="303"/>
      <c r="AO195" s="303"/>
      <c r="AP195" s="303"/>
      <c r="AQ195" s="303"/>
      <c r="AR195" s="303"/>
      <c r="AS195" s="303"/>
      <c r="AT195" s="303"/>
      <c r="AU195" s="303"/>
      <c r="AV195" s="303"/>
      <c r="AW195" s="303"/>
      <c r="AX195" s="303"/>
      <c r="AY195" s="303"/>
      <c r="AZ195" s="303"/>
      <c r="BA195" s="303"/>
      <c r="BB195" s="303"/>
      <c r="BC195" s="303"/>
      <c r="BD195" s="303"/>
      <c r="BE195" s="303"/>
      <c r="BF195" s="303"/>
      <c r="BG195" s="303"/>
      <c r="BH195" s="304"/>
    </row>
    <row r="196" spans="2:60" ht="20" customHeight="1">
      <c r="B196" s="297"/>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298"/>
      <c r="Y196" s="298"/>
      <c r="Z196" s="298"/>
      <c r="AA196" s="298"/>
      <c r="AB196" s="298"/>
      <c r="AC196" s="298"/>
      <c r="AD196" s="299"/>
      <c r="AE196" s="303"/>
      <c r="AF196" s="303"/>
      <c r="AG196" s="303"/>
      <c r="AH196" s="303"/>
      <c r="AI196" s="303"/>
      <c r="AJ196" s="303"/>
      <c r="AK196" s="303"/>
      <c r="AL196" s="303"/>
      <c r="AM196" s="303"/>
      <c r="AN196" s="303"/>
      <c r="AO196" s="303"/>
      <c r="AP196" s="303"/>
      <c r="AQ196" s="303"/>
      <c r="AR196" s="303"/>
      <c r="AS196" s="303"/>
      <c r="AT196" s="303"/>
      <c r="AU196" s="303"/>
      <c r="AV196" s="303"/>
      <c r="AW196" s="303"/>
      <c r="AX196" s="303"/>
      <c r="AY196" s="303"/>
      <c r="AZ196" s="303"/>
      <c r="BA196" s="303"/>
      <c r="BB196" s="303"/>
      <c r="BC196" s="303"/>
      <c r="BD196" s="303"/>
      <c r="BE196" s="303"/>
      <c r="BF196" s="303"/>
      <c r="BG196" s="303"/>
      <c r="BH196" s="304"/>
    </row>
    <row r="197" spans="2:60" ht="20" customHeight="1">
      <c r="B197" s="297"/>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8"/>
      <c r="Y197" s="298"/>
      <c r="Z197" s="298"/>
      <c r="AA197" s="298"/>
      <c r="AB197" s="298"/>
      <c r="AC197" s="298"/>
      <c r="AD197" s="299"/>
      <c r="AE197" s="303"/>
      <c r="AF197" s="303"/>
      <c r="AG197" s="303"/>
      <c r="AH197" s="303"/>
      <c r="AI197" s="303"/>
      <c r="AJ197" s="303"/>
      <c r="AK197" s="303"/>
      <c r="AL197" s="303"/>
      <c r="AM197" s="303"/>
      <c r="AN197" s="303"/>
      <c r="AO197" s="303"/>
      <c r="AP197" s="303"/>
      <c r="AQ197" s="303"/>
      <c r="AR197" s="303"/>
      <c r="AS197" s="303"/>
      <c r="AT197" s="303"/>
      <c r="AU197" s="303"/>
      <c r="AV197" s="303"/>
      <c r="AW197" s="303"/>
      <c r="AX197" s="303"/>
      <c r="AY197" s="303"/>
      <c r="AZ197" s="303"/>
      <c r="BA197" s="303"/>
      <c r="BB197" s="303"/>
      <c r="BC197" s="303"/>
      <c r="BD197" s="303"/>
      <c r="BE197" s="303"/>
      <c r="BF197" s="303"/>
      <c r="BG197" s="303"/>
      <c r="BH197" s="304"/>
    </row>
    <row r="198" spans="2:60" ht="20" customHeight="1">
      <c r="B198" s="297"/>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9"/>
      <c r="AE198" s="303"/>
      <c r="AF198" s="303"/>
      <c r="AG198" s="303"/>
      <c r="AH198" s="303"/>
      <c r="AI198" s="303"/>
      <c r="AJ198" s="303"/>
      <c r="AK198" s="303"/>
      <c r="AL198" s="303"/>
      <c r="AM198" s="303"/>
      <c r="AN198" s="303"/>
      <c r="AO198" s="303"/>
      <c r="AP198" s="303"/>
      <c r="AQ198" s="303"/>
      <c r="AR198" s="303"/>
      <c r="AS198" s="303"/>
      <c r="AT198" s="303"/>
      <c r="AU198" s="303"/>
      <c r="AV198" s="303"/>
      <c r="AW198" s="303"/>
      <c r="AX198" s="303"/>
      <c r="AY198" s="303"/>
      <c r="AZ198" s="303"/>
      <c r="BA198" s="303"/>
      <c r="BB198" s="303"/>
      <c r="BC198" s="303"/>
      <c r="BD198" s="303"/>
      <c r="BE198" s="303"/>
      <c r="BF198" s="303"/>
      <c r="BG198" s="303"/>
      <c r="BH198" s="304"/>
    </row>
    <row r="199" spans="2:60" ht="20" customHeight="1">
      <c r="B199" s="297"/>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8"/>
      <c r="Z199" s="298"/>
      <c r="AA199" s="298"/>
      <c r="AB199" s="298"/>
      <c r="AC199" s="298"/>
      <c r="AD199" s="299"/>
      <c r="AE199" s="303"/>
      <c r="AF199" s="303"/>
      <c r="AG199" s="303"/>
      <c r="AH199" s="303"/>
      <c r="AI199" s="303"/>
      <c r="AJ199" s="303"/>
      <c r="AK199" s="303"/>
      <c r="AL199" s="303"/>
      <c r="AM199" s="303"/>
      <c r="AN199" s="303"/>
      <c r="AO199" s="303"/>
      <c r="AP199" s="303"/>
      <c r="AQ199" s="303"/>
      <c r="AR199" s="303"/>
      <c r="AS199" s="303"/>
      <c r="AT199" s="303"/>
      <c r="AU199" s="303"/>
      <c r="AV199" s="303"/>
      <c r="AW199" s="303"/>
      <c r="AX199" s="303"/>
      <c r="AY199" s="303"/>
      <c r="AZ199" s="303"/>
      <c r="BA199" s="303"/>
      <c r="BB199" s="303"/>
      <c r="BC199" s="303"/>
      <c r="BD199" s="303"/>
      <c r="BE199" s="303"/>
      <c r="BF199" s="303"/>
      <c r="BG199" s="303"/>
      <c r="BH199" s="304"/>
    </row>
    <row r="200" spans="2:60" ht="20" customHeight="1">
      <c r="B200" s="300"/>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c r="AA200" s="301"/>
      <c r="AB200" s="301"/>
      <c r="AC200" s="301"/>
      <c r="AD200" s="302"/>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6"/>
    </row>
    <row r="201" spans="2:60">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row>
    <row r="202" spans="2:60" ht="20" customHeight="1">
      <c r="B202" s="168" t="s">
        <v>125</v>
      </c>
      <c r="C202" s="169"/>
      <c r="D202" s="169"/>
      <c r="E202" s="169"/>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c r="AD202" s="279"/>
      <c r="AE202" s="168" t="s">
        <v>125</v>
      </c>
      <c r="AF202" s="169"/>
      <c r="AG202" s="170"/>
      <c r="AH202" s="170"/>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1"/>
    </row>
    <row r="203" spans="2:60" ht="20" customHeight="1">
      <c r="B203" s="168" t="s">
        <v>137</v>
      </c>
      <c r="C203" s="169"/>
      <c r="D203" s="169"/>
      <c r="E203" s="169"/>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c r="AD203" s="279"/>
      <c r="AE203" s="168" t="s">
        <v>137</v>
      </c>
      <c r="AF203" s="169"/>
      <c r="AG203" s="170"/>
      <c r="AH203" s="17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1"/>
    </row>
    <row r="204" spans="2:60" ht="20" customHeight="1">
      <c r="B204" s="168" t="s">
        <v>126</v>
      </c>
      <c r="C204" s="169"/>
      <c r="D204" s="169"/>
      <c r="E204" s="169"/>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279"/>
      <c r="AE204" s="168" t="s">
        <v>126</v>
      </c>
      <c r="AF204" s="169"/>
      <c r="AG204" s="170"/>
      <c r="AH204" s="17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1"/>
    </row>
    <row r="205" spans="2:60" ht="20" customHeight="1">
      <c r="B205" s="168" t="s">
        <v>127</v>
      </c>
      <c r="C205" s="169"/>
      <c r="D205" s="169"/>
      <c r="E205" s="169"/>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9"/>
      <c r="AE205" s="168" t="s">
        <v>127</v>
      </c>
      <c r="AF205" s="169"/>
      <c r="AG205" s="170"/>
      <c r="AH205" s="17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c r="BF205" s="280"/>
      <c r="BG205" s="280"/>
      <c r="BH205" s="281"/>
    </row>
    <row r="206" spans="2:60" ht="20" customHeight="1">
      <c r="B206" s="171"/>
      <c r="C206" s="172"/>
      <c r="D206" s="172"/>
      <c r="E206" s="172"/>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9"/>
      <c r="AE206" s="171"/>
      <c r="AF206" s="172"/>
      <c r="AG206" s="75"/>
      <c r="AH206" s="75"/>
      <c r="AI206" s="307"/>
      <c r="AJ206" s="307"/>
      <c r="AK206" s="307"/>
      <c r="AL206" s="307"/>
      <c r="AM206" s="307"/>
      <c r="AN206" s="307"/>
      <c r="AO206" s="307"/>
      <c r="AP206" s="307"/>
      <c r="AQ206" s="307"/>
      <c r="AR206" s="307"/>
      <c r="AS206" s="307"/>
      <c r="AT206" s="307"/>
      <c r="AU206" s="307"/>
      <c r="AV206" s="307"/>
      <c r="AW206" s="307"/>
      <c r="AX206" s="307"/>
      <c r="AY206" s="307"/>
      <c r="AZ206" s="307"/>
      <c r="BA206" s="307"/>
      <c r="BB206" s="307"/>
      <c r="BC206" s="307"/>
      <c r="BD206" s="307"/>
      <c r="BE206" s="307"/>
      <c r="BF206" s="307"/>
      <c r="BG206" s="307"/>
      <c r="BH206" s="308"/>
    </row>
    <row r="207" spans="2:60" ht="20" customHeight="1">
      <c r="B207" s="297"/>
      <c r="C207" s="298"/>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c r="AA207" s="298"/>
      <c r="AB207" s="298"/>
      <c r="AC207" s="298"/>
      <c r="AD207" s="299"/>
      <c r="AE207" s="303"/>
      <c r="AF207" s="303"/>
      <c r="AG207" s="303"/>
      <c r="AH207" s="303"/>
      <c r="AI207" s="303"/>
      <c r="AJ207" s="303"/>
      <c r="AK207" s="303"/>
      <c r="AL207" s="303"/>
      <c r="AM207" s="303"/>
      <c r="AN207" s="303"/>
      <c r="AO207" s="303"/>
      <c r="AP207" s="303"/>
      <c r="AQ207" s="303"/>
      <c r="AR207" s="303"/>
      <c r="AS207" s="303"/>
      <c r="AT207" s="303"/>
      <c r="AU207" s="303"/>
      <c r="AV207" s="303"/>
      <c r="AW207" s="303"/>
      <c r="AX207" s="303"/>
      <c r="AY207" s="303"/>
      <c r="AZ207" s="303"/>
      <c r="BA207" s="303"/>
      <c r="BB207" s="303"/>
      <c r="BC207" s="303"/>
      <c r="BD207" s="303"/>
      <c r="BE207" s="303"/>
      <c r="BF207" s="303"/>
      <c r="BG207" s="303"/>
      <c r="BH207" s="304"/>
    </row>
    <row r="208" spans="2:60" ht="20" customHeight="1">
      <c r="B208" s="297"/>
      <c r="C208" s="298"/>
      <c r="D208" s="298"/>
      <c r="E208" s="298"/>
      <c r="F208" s="298"/>
      <c r="G208" s="298"/>
      <c r="H208" s="298"/>
      <c r="I208" s="298"/>
      <c r="J208" s="298"/>
      <c r="K208" s="298"/>
      <c r="L208" s="298"/>
      <c r="M208" s="298"/>
      <c r="N208" s="298"/>
      <c r="O208" s="298"/>
      <c r="P208" s="298"/>
      <c r="Q208" s="298"/>
      <c r="R208" s="298"/>
      <c r="S208" s="298"/>
      <c r="T208" s="298"/>
      <c r="U208" s="298"/>
      <c r="V208" s="298"/>
      <c r="W208" s="298"/>
      <c r="X208" s="298"/>
      <c r="Y208" s="298"/>
      <c r="Z208" s="298"/>
      <c r="AA208" s="298"/>
      <c r="AB208" s="298"/>
      <c r="AC208" s="298"/>
      <c r="AD208" s="299"/>
      <c r="AE208" s="303"/>
      <c r="AF208" s="303"/>
      <c r="AG208" s="303"/>
      <c r="AH208" s="303"/>
      <c r="AI208" s="303"/>
      <c r="AJ208" s="303"/>
      <c r="AK208" s="303"/>
      <c r="AL208" s="303"/>
      <c r="AM208" s="303"/>
      <c r="AN208" s="303"/>
      <c r="AO208" s="303"/>
      <c r="AP208" s="303"/>
      <c r="AQ208" s="303"/>
      <c r="AR208" s="303"/>
      <c r="AS208" s="303"/>
      <c r="AT208" s="303"/>
      <c r="AU208" s="303"/>
      <c r="AV208" s="303"/>
      <c r="AW208" s="303"/>
      <c r="AX208" s="303"/>
      <c r="AY208" s="303"/>
      <c r="AZ208" s="303"/>
      <c r="BA208" s="303"/>
      <c r="BB208" s="303"/>
      <c r="BC208" s="303"/>
      <c r="BD208" s="303"/>
      <c r="BE208" s="303"/>
      <c r="BF208" s="303"/>
      <c r="BG208" s="303"/>
      <c r="BH208" s="304"/>
    </row>
    <row r="209" spans="2:60" ht="20" customHeight="1">
      <c r="B209" s="297"/>
      <c r="C209" s="298"/>
      <c r="D209" s="298"/>
      <c r="E209" s="298"/>
      <c r="F209" s="298"/>
      <c r="G209" s="298"/>
      <c r="H209" s="298"/>
      <c r="I209" s="298"/>
      <c r="J209" s="298"/>
      <c r="K209" s="298"/>
      <c r="L209" s="298"/>
      <c r="M209" s="298"/>
      <c r="N209" s="298"/>
      <c r="O209" s="298"/>
      <c r="P209" s="298"/>
      <c r="Q209" s="298"/>
      <c r="R209" s="298"/>
      <c r="S209" s="298"/>
      <c r="T209" s="298"/>
      <c r="U209" s="298"/>
      <c r="V209" s="298"/>
      <c r="W209" s="298"/>
      <c r="X209" s="298"/>
      <c r="Y209" s="298"/>
      <c r="Z209" s="298"/>
      <c r="AA209" s="298"/>
      <c r="AB209" s="298"/>
      <c r="AC209" s="298"/>
      <c r="AD209" s="299"/>
      <c r="AE209" s="303"/>
      <c r="AF209" s="303"/>
      <c r="AG209" s="303"/>
      <c r="AH209" s="303"/>
      <c r="AI209" s="303"/>
      <c r="AJ209" s="303"/>
      <c r="AK209" s="303"/>
      <c r="AL209" s="303"/>
      <c r="AM209" s="303"/>
      <c r="AN209" s="303"/>
      <c r="AO209" s="303"/>
      <c r="AP209" s="303"/>
      <c r="AQ209" s="303"/>
      <c r="AR209" s="303"/>
      <c r="AS209" s="303"/>
      <c r="AT209" s="303"/>
      <c r="AU209" s="303"/>
      <c r="AV209" s="303"/>
      <c r="AW209" s="303"/>
      <c r="AX209" s="303"/>
      <c r="AY209" s="303"/>
      <c r="AZ209" s="303"/>
      <c r="BA209" s="303"/>
      <c r="BB209" s="303"/>
      <c r="BC209" s="303"/>
      <c r="BD209" s="303"/>
      <c r="BE209" s="303"/>
      <c r="BF209" s="303"/>
      <c r="BG209" s="303"/>
      <c r="BH209" s="304"/>
    </row>
    <row r="210" spans="2:60" ht="20" customHeight="1">
      <c r="B210" s="297"/>
      <c r="C210" s="298"/>
      <c r="D210" s="298"/>
      <c r="E210" s="298"/>
      <c r="F210" s="298"/>
      <c r="G210" s="298"/>
      <c r="H210" s="298"/>
      <c r="I210" s="298"/>
      <c r="J210" s="298"/>
      <c r="K210" s="298"/>
      <c r="L210" s="298"/>
      <c r="M210" s="298"/>
      <c r="N210" s="298"/>
      <c r="O210" s="298"/>
      <c r="P210" s="298"/>
      <c r="Q210" s="298"/>
      <c r="R210" s="298"/>
      <c r="S210" s="298"/>
      <c r="T210" s="298"/>
      <c r="U210" s="298"/>
      <c r="V210" s="298"/>
      <c r="W210" s="298"/>
      <c r="X210" s="298"/>
      <c r="Y210" s="298"/>
      <c r="Z210" s="298"/>
      <c r="AA210" s="298"/>
      <c r="AB210" s="298"/>
      <c r="AC210" s="298"/>
      <c r="AD210" s="299"/>
      <c r="AE210" s="303"/>
      <c r="AF210" s="303"/>
      <c r="AG210" s="303"/>
      <c r="AH210" s="303"/>
      <c r="AI210" s="303"/>
      <c r="AJ210" s="303"/>
      <c r="AK210" s="303"/>
      <c r="AL210" s="303"/>
      <c r="AM210" s="303"/>
      <c r="AN210" s="303"/>
      <c r="AO210" s="303"/>
      <c r="AP210" s="303"/>
      <c r="AQ210" s="303"/>
      <c r="AR210" s="303"/>
      <c r="AS210" s="303"/>
      <c r="AT210" s="303"/>
      <c r="AU210" s="303"/>
      <c r="AV210" s="303"/>
      <c r="AW210" s="303"/>
      <c r="AX210" s="303"/>
      <c r="AY210" s="303"/>
      <c r="AZ210" s="303"/>
      <c r="BA210" s="303"/>
      <c r="BB210" s="303"/>
      <c r="BC210" s="303"/>
      <c r="BD210" s="303"/>
      <c r="BE210" s="303"/>
      <c r="BF210" s="303"/>
      <c r="BG210" s="303"/>
      <c r="BH210" s="304"/>
    </row>
    <row r="211" spans="2:60" ht="20" customHeight="1">
      <c r="B211" s="297"/>
      <c r="C211" s="298"/>
      <c r="D211" s="298"/>
      <c r="E211" s="298"/>
      <c r="F211" s="298"/>
      <c r="G211" s="298"/>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9"/>
      <c r="AE211" s="303"/>
      <c r="AF211" s="303"/>
      <c r="AG211" s="303"/>
      <c r="AH211" s="303"/>
      <c r="AI211" s="303"/>
      <c r="AJ211" s="303"/>
      <c r="AK211" s="303"/>
      <c r="AL211" s="303"/>
      <c r="AM211" s="303"/>
      <c r="AN211" s="303"/>
      <c r="AO211" s="303"/>
      <c r="AP211" s="303"/>
      <c r="AQ211" s="303"/>
      <c r="AR211" s="303"/>
      <c r="AS211" s="303"/>
      <c r="AT211" s="303"/>
      <c r="AU211" s="303"/>
      <c r="AV211" s="303"/>
      <c r="AW211" s="303"/>
      <c r="AX211" s="303"/>
      <c r="AY211" s="303"/>
      <c r="AZ211" s="303"/>
      <c r="BA211" s="303"/>
      <c r="BB211" s="303"/>
      <c r="BC211" s="303"/>
      <c r="BD211" s="303"/>
      <c r="BE211" s="303"/>
      <c r="BF211" s="303"/>
      <c r="BG211" s="303"/>
      <c r="BH211" s="304"/>
    </row>
    <row r="212" spans="2:60" ht="20" customHeight="1">
      <c r="B212" s="297"/>
      <c r="C212" s="298"/>
      <c r="D212" s="298"/>
      <c r="E212" s="298"/>
      <c r="F212" s="298"/>
      <c r="G212" s="298"/>
      <c r="H212" s="298"/>
      <c r="I212" s="298"/>
      <c r="J212" s="298"/>
      <c r="K212" s="298"/>
      <c r="L212" s="298"/>
      <c r="M212" s="298"/>
      <c r="N212" s="298"/>
      <c r="O212" s="298"/>
      <c r="P212" s="298"/>
      <c r="Q212" s="298"/>
      <c r="R212" s="298"/>
      <c r="S212" s="298"/>
      <c r="T212" s="298"/>
      <c r="U212" s="298"/>
      <c r="V212" s="298"/>
      <c r="W212" s="298"/>
      <c r="X212" s="298"/>
      <c r="Y212" s="298"/>
      <c r="Z212" s="298"/>
      <c r="AA212" s="298"/>
      <c r="AB212" s="298"/>
      <c r="AC212" s="298"/>
      <c r="AD212" s="299"/>
      <c r="AE212" s="303"/>
      <c r="AF212" s="303"/>
      <c r="AG212" s="303"/>
      <c r="AH212" s="303"/>
      <c r="AI212" s="303"/>
      <c r="AJ212" s="303"/>
      <c r="AK212" s="303"/>
      <c r="AL212" s="303"/>
      <c r="AM212" s="303"/>
      <c r="AN212" s="303"/>
      <c r="AO212" s="303"/>
      <c r="AP212" s="303"/>
      <c r="AQ212" s="303"/>
      <c r="AR212" s="303"/>
      <c r="AS212" s="303"/>
      <c r="AT212" s="303"/>
      <c r="AU212" s="303"/>
      <c r="AV212" s="303"/>
      <c r="AW212" s="303"/>
      <c r="AX212" s="303"/>
      <c r="AY212" s="303"/>
      <c r="AZ212" s="303"/>
      <c r="BA212" s="303"/>
      <c r="BB212" s="303"/>
      <c r="BC212" s="303"/>
      <c r="BD212" s="303"/>
      <c r="BE212" s="303"/>
      <c r="BF212" s="303"/>
      <c r="BG212" s="303"/>
      <c r="BH212" s="304"/>
    </row>
    <row r="213" spans="2:60" ht="20" customHeight="1">
      <c r="B213" s="297"/>
      <c r="C213" s="298"/>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9"/>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3"/>
      <c r="BB213" s="303"/>
      <c r="BC213" s="303"/>
      <c r="BD213" s="303"/>
      <c r="BE213" s="303"/>
      <c r="BF213" s="303"/>
      <c r="BG213" s="303"/>
      <c r="BH213" s="304"/>
    </row>
    <row r="214" spans="2:60" ht="20" customHeight="1">
      <c r="B214" s="297"/>
      <c r="C214" s="298"/>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9"/>
      <c r="AE214" s="303"/>
      <c r="AF214" s="303"/>
      <c r="AG214" s="303"/>
      <c r="AH214" s="303"/>
      <c r="AI214" s="303"/>
      <c r="AJ214" s="303"/>
      <c r="AK214" s="303"/>
      <c r="AL214" s="303"/>
      <c r="AM214" s="303"/>
      <c r="AN214" s="303"/>
      <c r="AO214" s="303"/>
      <c r="AP214" s="303"/>
      <c r="AQ214" s="303"/>
      <c r="AR214" s="303"/>
      <c r="AS214" s="303"/>
      <c r="AT214" s="303"/>
      <c r="AU214" s="303"/>
      <c r="AV214" s="303"/>
      <c r="AW214" s="303"/>
      <c r="AX214" s="303"/>
      <c r="AY214" s="303"/>
      <c r="AZ214" s="303"/>
      <c r="BA214" s="303"/>
      <c r="BB214" s="303"/>
      <c r="BC214" s="303"/>
      <c r="BD214" s="303"/>
      <c r="BE214" s="303"/>
      <c r="BF214" s="303"/>
      <c r="BG214" s="303"/>
      <c r="BH214" s="304"/>
    </row>
    <row r="215" spans="2:60" ht="20" customHeight="1">
      <c r="B215" s="297"/>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9"/>
      <c r="AE215" s="303"/>
      <c r="AF215" s="303"/>
      <c r="AG215" s="303"/>
      <c r="AH215" s="303"/>
      <c r="AI215" s="303"/>
      <c r="AJ215" s="303"/>
      <c r="AK215" s="303"/>
      <c r="AL215" s="303"/>
      <c r="AM215" s="303"/>
      <c r="AN215" s="303"/>
      <c r="AO215" s="303"/>
      <c r="AP215" s="303"/>
      <c r="AQ215" s="303"/>
      <c r="AR215" s="303"/>
      <c r="AS215" s="303"/>
      <c r="AT215" s="303"/>
      <c r="AU215" s="303"/>
      <c r="AV215" s="303"/>
      <c r="AW215" s="303"/>
      <c r="AX215" s="303"/>
      <c r="AY215" s="303"/>
      <c r="AZ215" s="303"/>
      <c r="BA215" s="303"/>
      <c r="BB215" s="303"/>
      <c r="BC215" s="303"/>
      <c r="BD215" s="303"/>
      <c r="BE215" s="303"/>
      <c r="BF215" s="303"/>
      <c r="BG215" s="303"/>
      <c r="BH215" s="304"/>
    </row>
    <row r="216" spans="2:60" ht="20" customHeight="1">
      <c r="B216" s="297"/>
      <c r="C216" s="298"/>
      <c r="D216" s="298"/>
      <c r="E216" s="298"/>
      <c r="F216" s="298"/>
      <c r="G216" s="298"/>
      <c r="H216" s="298"/>
      <c r="I216" s="298"/>
      <c r="J216" s="298"/>
      <c r="K216" s="298"/>
      <c r="L216" s="298"/>
      <c r="M216" s="298"/>
      <c r="N216" s="298"/>
      <c r="O216" s="298"/>
      <c r="P216" s="298"/>
      <c r="Q216" s="298"/>
      <c r="R216" s="298"/>
      <c r="S216" s="298"/>
      <c r="T216" s="298"/>
      <c r="U216" s="298"/>
      <c r="V216" s="298"/>
      <c r="W216" s="298"/>
      <c r="X216" s="298"/>
      <c r="Y216" s="298"/>
      <c r="Z216" s="298"/>
      <c r="AA216" s="298"/>
      <c r="AB216" s="298"/>
      <c r="AC216" s="298"/>
      <c r="AD216" s="299"/>
      <c r="AE216" s="303"/>
      <c r="AF216" s="303"/>
      <c r="AG216" s="303"/>
      <c r="AH216" s="303"/>
      <c r="AI216" s="303"/>
      <c r="AJ216" s="303"/>
      <c r="AK216" s="303"/>
      <c r="AL216" s="303"/>
      <c r="AM216" s="303"/>
      <c r="AN216" s="303"/>
      <c r="AO216" s="303"/>
      <c r="AP216" s="303"/>
      <c r="AQ216" s="303"/>
      <c r="AR216" s="303"/>
      <c r="AS216" s="303"/>
      <c r="AT216" s="303"/>
      <c r="AU216" s="303"/>
      <c r="AV216" s="303"/>
      <c r="AW216" s="303"/>
      <c r="AX216" s="303"/>
      <c r="AY216" s="303"/>
      <c r="AZ216" s="303"/>
      <c r="BA216" s="303"/>
      <c r="BB216" s="303"/>
      <c r="BC216" s="303"/>
      <c r="BD216" s="303"/>
      <c r="BE216" s="303"/>
      <c r="BF216" s="303"/>
      <c r="BG216" s="303"/>
      <c r="BH216" s="304"/>
    </row>
    <row r="217" spans="2:60" ht="20" customHeight="1">
      <c r="B217" s="297"/>
      <c r="C217" s="298"/>
      <c r="D217" s="298"/>
      <c r="E217" s="298"/>
      <c r="F217" s="298"/>
      <c r="G217" s="298"/>
      <c r="H217" s="298"/>
      <c r="I217" s="298"/>
      <c r="J217" s="298"/>
      <c r="K217" s="298"/>
      <c r="L217" s="298"/>
      <c r="M217" s="298"/>
      <c r="N217" s="298"/>
      <c r="O217" s="298"/>
      <c r="P217" s="298"/>
      <c r="Q217" s="298"/>
      <c r="R217" s="298"/>
      <c r="S217" s="298"/>
      <c r="T217" s="298"/>
      <c r="U217" s="298"/>
      <c r="V217" s="298"/>
      <c r="W217" s="298"/>
      <c r="X217" s="298"/>
      <c r="Y217" s="298"/>
      <c r="Z217" s="298"/>
      <c r="AA217" s="298"/>
      <c r="AB217" s="298"/>
      <c r="AC217" s="298"/>
      <c r="AD217" s="299"/>
      <c r="AE217" s="303"/>
      <c r="AF217" s="303"/>
      <c r="AG217" s="303"/>
      <c r="AH217" s="303"/>
      <c r="AI217" s="303"/>
      <c r="AJ217" s="303"/>
      <c r="AK217" s="303"/>
      <c r="AL217" s="303"/>
      <c r="AM217" s="303"/>
      <c r="AN217" s="303"/>
      <c r="AO217" s="303"/>
      <c r="AP217" s="303"/>
      <c r="AQ217" s="303"/>
      <c r="AR217" s="303"/>
      <c r="AS217" s="303"/>
      <c r="AT217" s="303"/>
      <c r="AU217" s="303"/>
      <c r="AV217" s="303"/>
      <c r="AW217" s="303"/>
      <c r="AX217" s="303"/>
      <c r="AY217" s="303"/>
      <c r="AZ217" s="303"/>
      <c r="BA217" s="303"/>
      <c r="BB217" s="303"/>
      <c r="BC217" s="303"/>
      <c r="BD217" s="303"/>
      <c r="BE217" s="303"/>
      <c r="BF217" s="303"/>
      <c r="BG217" s="303"/>
      <c r="BH217" s="304"/>
    </row>
    <row r="218" spans="2:60" ht="20" customHeight="1">
      <c r="B218" s="297"/>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c r="AC218" s="298"/>
      <c r="AD218" s="299"/>
      <c r="AE218" s="303"/>
      <c r="AF218" s="303"/>
      <c r="AG218" s="303"/>
      <c r="AH218" s="303"/>
      <c r="AI218" s="303"/>
      <c r="AJ218" s="303"/>
      <c r="AK218" s="303"/>
      <c r="AL218" s="303"/>
      <c r="AM218" s="303"/>
      <c r="AN218" s="303"/>
      <c r="AO218" s="303"/>
      <c r="AP218" s="303"/>
      <c r="AQ218" s="303"/>
      <c r="AR218" s="303"/>
      <c r="AS218" s="303"/>
      <c r="AT218" s="303"/>
      <c r="AU218" s="303"/>
      <c r="AV218" s="303"/>
      <c r="AW218" s="303"/>
      <c r="AX218" s="303"/>
      <c r="AY218" s="303"/>
      <c r="AZ218" s="303"/>
      <c r="BA218" s="303"/>
      <c r="BB218" s="303"/>
      <c r="BC218" s="303"/>
      <c r="BD218" s="303"/>
      <c r="BE218" s="303"/>
      <c r="BF218" s="303"/>
      <c r="BG218" s="303"/>
      <c r="BH218" s="304"/>
    </row>
    <row r="219" spans="2:60" ht="20" customHeight="1">
      <c r="B219" s="297"/>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9"/>
      <c r="AE219" s="303"/>
      <c r="AF219" s="303"/>
      <c r="AG219" s="303"/>
      <c r="AH219" s="303"/>
      <c r="AI219" s="303"/>
      <c r="AJ219" s="303"/>
      <c r="AK219" s="303"/>
      <c r="AL219" s="303"/>
      <c r="AM219" s="303"/>
      <c r="AN219" s="303"/>
      <c r="AO219" s="303"/>
      <c r="AP219" s="303"/>
      <c r="AQ219" s="303"/>
      <c r="AR219" s="303"/>
      <c r="AS219" s="303"/>
      <c r="AT219" s="303"/>
      <c r="AU219" s="303"/>
      <c r="AV219" s="303"/>
      <c r="AW219" s="303"/>
      <c r="AX219" s="303"/>
      <c r="AY219" s="303"/>
      <c r="AZ219" s="303"/>
      <c r="BA219" s="303"/>
      <c r="BB219" s="303"/>
      <c r="BC219" s="303"/>
      <c r="BD219" s="303"/>
      <c r="BE219" s="303"/>
      <c r="BF219" s="303"/>
      <c r="BG219" s="303"/>
      <c r="BH219" s="304"/>
    </row>
    <row r="220" spans="2:60" ht="20" customHeight="1">
      <c r="B220" s="297"/>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9"/>
      <c r="AE220" s="303"/>
      <c r="AF220" s="303"/>
      <c r="AG220" s="303"/>
      <c r="AH220" s="303"/>
      <c r="AI220" s="303"/>
      <c r="AJ220" s="303"/>
      <c r="AK220" s="303"/>
      <c r="AL220" s="303"/>
      <c r="AM220" s="303"/>
      <c r="AN220" s="303"/>
      <c r="AO220" s="303"/>
      <c r="AP220" s="303"/>
      <c r="AQ220" s="303"/>
      <c r="AR220" s="303"/>
      <c r="AS220" s="303"/>
      <c r="AT220" s="303"/>
      <c r="AU220" s="303"/>
      <c r="AV220" s="303"/>
      <c r="AW220" s="303"/>
      <c r="AX220" s="303"/>
      <c r="AY220" s="303"/>
      <c r="AZ220" s="303"/>
      <c r="BA220" s="303"/>
      <c r="BB220" s="303"/>
      <c r="BC220" s="303"/>
      <c r="BD220" s="303"/>
      <c r="BE220" s="303"/>
      <c r="BF220" s="303"/>
      <c r="BG220" s="303"/>
      <c r="BH220" s="304"/>
    </row>
    <row r="221" spans="2:60" ht="20" customHeight="1">
      <c r="B221" s="297"/>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9"/>
      <c r="AE221" s="303"/>
      <c r="AF221" s="303"/>
      <c r="AG221" s="303"/>
      <c r="AH221" s="303"/>
      <c r="AI221" s="303"/>
      <c r="AJ221" s="303"/>
      <c r="AK221" s="303"/>
      <c r="AL221" s="303"/>
      <c r="AM221" s="303"/>
      <c r="AN221" s="303"/>
      <c r="AO221" s="303"/>
      <c r="AP221" s="303"/>
      <c r="AQ221" s="303"/>
      <c r="AR221" s="303"/>
      <c r="AS221" s="303"/>
      <c r="AT221" s="303"/>
      <c r="AU221" s="303"/>
      <c r="AV221" s="303"/>
      <c r="AW221" s="303"/>
      <c r="AX221" s="303"/>
      <c r="AY221" s="303"/>
      <c r="AZ221" s="303"/>
      <c r="BA221" s="303"/>
      <c r="BB221" s="303"/>
      <c r="BC221" s="303"/>
      <c r="BD221" s="303"/>
      <c r="BE221" s="303"/>
      <c r="BF221" s="303"/>
      <c r="BG221" s="303"/>
      <c r="BH221" s="304"/>
    </row>
    <row r="222" spans="2:60" ht="20" customHeight="1">
      <c r="B222" s="297"/>
      <c r="C222" s="298"/>
      <c r="D222" s="298"/>
      <c r="E222" s="298"/>
      <c r="F222" s="298"/>
      <c r="G222" s="298"/>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9"/>
      <c r="AE222" s="303"/>
      <c r="AF222" s="303"/>
      <c r="AG222" s="303"/>
      <c r="AH222" s="303"/>
      <c r="AI222" s="303"/>
      <c r="AJ222" s="303"/>
      <c r="AK222" s="303"/>
      <c r="AL222" s="303"/>
      <c r="AM222" s="303"/>
      <c r="AN222" s="303"/>
      <c r="AO222" s="303"/>
      <c r="AP222" s="303"/>
      <c r="AQ222" s="303"/>
      <c r="AR222" s="303"/>
      <c r="AS222" s="303"/>
      <c r="AT222" s="303"/>
      <c r="AU222" s="303"/>
      <c r="AV222" s="303"/>
      <c r="AW222" s="303"/>
      <c r="AX222" s="303"/>
      <c r="AY222" s="303"/>
      <c r="AZ222" s="303"/>
      <c r="BA222" s="303"/>
      <c r="BB222" s="303"/>
      <c r="BC222" s="303"/>
      <c r="BD222" s="303"/>
      <c r="BE222" s="303"/>
      <c r="BF222" s="303"/>
      <c r="BG222" s="303"/>
      <c r="BH222" s="304"/>
    </row>
    <row r="223" spans="2:60" ht="20" customHeight="1">
      <c r="B223" s="297"/>
      <c r="C223" s="298"/>
      <c r="D223" s="298"/>
      <c r="E223" s="298"/>
      <c r="F223" s="298"/>
      <c r="G223" s="298"/>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9"/>
      <c r="AE223" s="303"/>
      <c r="AF223" s="303"/>
      <c r="AG223" s="303"/>
      <c r="AH223" s="303"/>
      <c r="AI223" s="303"/>
      <c r="AJ223" s="303"/>
      <c r="AK223" s="303"/>
      <c r="AL223" s="303"/>
      <c r="AM223" s="303"/>
      <c r="AN223" s="303"/>
      <c r="AO223" s="303"/>
      <c r="AP223" s="303"/>
      <c r="AQ223" s="303"/>
      <c r="AR223" s="303"/>
      <c r="AS223" s="303"/>
      <c r="AT223" s="303"/>
      <c r="AU223" s="303"/>
      <c r="AV223" s="303"/>
      <c r="AW223" s="303"/>
      <c r="AX223" s="303"/>
      <c r="AY223" s="303"/>
      <c r="AZ223" s="303"/>
      <c r="BA223" s="303"/>
      <c r="BB223" s="303"/>
      <c r="BC223" s="303"/>
      <c r="BD223" s="303"/>
      <c r="BE223" s="303"/>
      <c r="BF223" s="303"/>
      <c r="BG223" s="303"/>
      <c r="BH223" s="304"/>
    </row>
    <row r="224" spans="2:60" ht="20" customHeight="1">
      <c r="B224" s="297"/>
      <c r="C224" s="298"/>
      <c r="D224" s="298"/>
      <c r="E224" s="298"/>
      <c r="F224" s="298"/>
      <c r="G224" s="298"/>
      <c r="H224" s="298"/>
      <c r="I224" s="298"/>
      <c r="J224" s="298"/>
      <c r="K224" s="298"/>
      <c r="L224" s="298"/>
      <c r="M224" s="298"/>
      <c r="N224" s="298"/>
      <c r="O224" s="298"/>
      <c r="P224" s="298"/>
      <c r="Q224" s="298"/>
      <c r="R224" s="298"/>
      <c r="S224" s="298"/>
      <c r="T224" s="298"/>
      <c r="U224" s="298"/>
      <c r="V224" s="298"/>
      <c r="W224" s="298"/>
      <c r="X224" s="298"/>
      <c r="Y224" s="298"/>
      <c r="Z224" s="298"/>
      <c r="AA224" s="298"/>
      <c r="AB224" s="298"/>
      <c r="AC224" s="298"/>
      <c r="AD224" s="299"/>
      <c r="AE224" s="303"/>
      <c r="AF224" s="303"/>
      <c r="AG224" s="303"/>
      <c r="AH224" s="303"/>
      <c r="AI224" s="303"/>
      <c r="AJ224" s="303"/>
      <c r="AK224" s="303"/>
      <c r="AL224" s="303"/>
      <c r="AM224" s="303"/>
      <c r="AN224" s="303"/>
      <c r="AO224" s="303"/>
      <c r="AP224" s="303"/>
      <c r="AQ224" s="303"/>
      <c r="AR224" s="303"/>
      <c r="AS224" s="303"/>
      <c r="AT224" s="303"/>
      <c r="AU224" s="303"/>
      <c r="AV224" s="303"/>
      <c r="AW224" s="303"/>
      <c r="AX224" s="303"/>
      <c r="AY224" s="303"/>
      <c r="AZ224" s="303"/>
      <c r="BA224" s="303"/>
      <c r="BB224" s="303"/>
      <c r="BC224" s="303"/>
      <c r="BD224" s="303"/>
      <c r="BE224" s="303"/>
      <c r="BF224" s="303"/>
      <c r="BG224" s="303"/>
      <c r="BH224" s="304"/>
    </row>
    <row r="225" spans="2:60" ht="20" customHeight="1">
      <c r="B225" s="300"/>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2"/>
      <c r="AE225" s="305"/>
      <c r="AF225" s="305"/>
      <c r="AG225" s="305"/>
      <c r="AH225" s="305"/>
      <c r="AI225" s="305"/>
      <c r="AJ225" s="305"/>
      <c r="AK225" s="305"/>
      <c r="AL225" s="305"/>
      <c r="AM225" s="305"/>
      <c r="AN225" s="305"/>
      <c r="AO225" s="305"/>
      <c r="AP225" s="305"/>
      <c r="AQ225" s="305"/>
      <c r="AR225" s="305"/>
      <c r="AS225" s="305"/>
      <c r="AT225" s="305"/>
      <c r="AU225" s="305"/>
      <c r="AV225" s="305"/>
      <c r="AW225" s="305"/>
      <c r="AX225" s="305"/>
      <c r="AY225" s="305"/>
      <c r="AZ225" s="305"/>
      <c r="BA225" s="305"/>
      <c r="BB225" s="305"/>
      <c r="BC225" s="305"/>
      <c r="BD225" s="305"/>
      <c r="BE225" s="305"/>
      <c r="BF225" s="305"/>
      <c r="BG225" s="305"/>
      <c r="BH225" s="306"/>
    </row>
    <row r="226" spans="2:60">
      <c r="B226" s="41"/>
      <c r="C226" s="41"/>
      <c r="D226" s="41"/>
      <c r="E226" s="41"/>
      <c r="F226" s="41"/>
      <c r="G226" s="41"/>
      <c r="H226" s="41"/>
      <c r="I226" s="41"/>
      <c r="J226" s="41"/>
    </row>
    <row r="227" spans="2:60">
      <c r="B227" s="41"/>
      <c r="C227" s="41"/>
      <c r="D227" s="41"/>
      <c r="E227" s="41"/>
      <c r="F227" s="41"/>
      <c r="G227" s="41"/>
      <c r="H227" s="41"/>
      <c r="I227" s="41"/>
      <c r="J227" s="41"/>
      <c r="T227" s="167"/>
    </row>
    <row r="228" spans="2:60">
      <c r="B228" s="41"/>
      <c r="C228" s="41"/>
      <c r="D228" s="41"/>
      <c r="E228" s="41"/>
      <c r="F228" s="41"/>
      <c r="G228" s="41"/>
      <c r="H228" s="41"/>
      <c r="I228" s="41"/>
      <c r="J228" s="41"/>
      <c r="T228" s="167"/>
    </row>
    <row r="229" spans="2:60">
      <c r="B229" s="41"/>
      <c r="C229" s="41"/>
      <c r="D229" s="41"/>
      <c r="E229" s="41"/>
      <c r="F229" s="41"/>
      <c r="G229" s="41"/>
      <c r="H229" s="41"/>
      <c r="I229" s="41"/>
      <c r="J229" s="41"/>
      <c r="T229" s="167"/>
    </row>
    <row r="230" spans="2:60">
      <c r="B230" s="41"/>
      <c r="C230" s="41"/>
      <c r="D230" s="41"/>
      <c r="E230" s="41"/>
      <c r="F230" s="41"/>
      <c r="G230" s="41"/>
      <c r="H230" s="41"/>
      <c r="I230" s="41"/>
      <c r="J230" s="41"/>
    </row>
    <row r="231" spans="2:60">
      <c r="B231" s="41"/>
      <c r="C231" s="41"/>
      <c r="D231" s="41"/>
      <c r="E231" s="41"/>
      <c r="F231" s="41"/>
      <c r="G231" s="41"/>
      <c r="H231" s="41"/>
      <c r="I231" s="41"/>
      <c r="J231" s="41"/>
    </row>
    <row r="232" spans="2:60">
      <c r="B232" s="41"/>
      <c r="C232" s="41"/>
      <c r="D232" s="41"/>
      <c r="E232" s="41"/>
      <c r="F232" s="41"/>
      <c r="G232" s="41"/>
      <c r="H232" s="41"/>
      <c r="I232" s="41"/>
      <c r="J232" s="41"/>
      <c r="S232" s="263" t="e" vm="4">
        <f>見積書明細1!$J$3</f>
        <v>#VALUE!</v>
      </c>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row>
    <row r="233" spans="2:60">
      <c r="B233" s="41"/>
      <c r="C233" s="41"/>
      <c r="D233" s="41"/>
      <c r="E233" s="41"/>
      <c r="F233" s="41"/>
      <c r="G233" s="41"/>
      <c r="H233" s="41"/>
      <c r="I233" s="41"/>
      <c r="J233" s="41"/>
      <c r="S233" s="263"/>
      <c r="T233" s="263"/>
      <c r="U233" s="263"/>
      <c r="V233" s="263"/>
      <c r="W233" s="263"/>
      <c r="X233" s="263"/>
      <c r="Y233" s="263"/>
      <c r="Z233" s="263"/>
      <c r="AA233" s="263"/>
      <c r="AB233" s="263"/>
      <c r="AC233" s="263"/>
      <c r="AD233" s="263"/>
      <c r="AE233" s="263"/>
      <c r="AF233" s="263"/>
      <c r="AG233" s="263"/>
      <c r="AH233" s="263"/>
      <c r="AI233" s="263"/>
      <c r="AJ233" s="263"/>
      <c r="AK233" s="263"/>
      <c r="AL233" s="263"/>
      <c r="AM233" s="263"/>
      <c r="AN233" s="263"/>
      <c r="AO233" s="263"/>
      <c r="AP233" s="263"/>
    </row>
    <row r="234" spans="2:60">
      <c r="B234" s="41"/>
      <c r="C234" s="41"/>
      <c r="D234" s="41"/>
      <c r="E234" s="41"/>
      <c r="F234" s="41"/>
      <c r="G234" s="41"/>
      <c r="H234" s="41"/>
      <c r="I234" s="41"/>
      <c r="J234" s="41"/>
      <c r="S234" s="263"/>
      <c r="T234" s="263"/>
      <c r="U234" s="263"/>
      <c r="V234" s="263"/>
      <c r="W234" s="263"/>
      <c r="X234" s="263"/>
      <c r="Y234" s="263"/>
      <c r="Z234" s="263"/>
      <c r="AA234" s="263"/>
      <c r="AB234" s="263"/>
      <c r="AC234" s="263"/>
      <c r="AD234" s="263"/>
      <c r="AE234" s="263"/>
      <c r="AF234" s="263"/>
      <c r="AG234" s="263"/>
      <c r="AH234" s="263"/>
      <c r="AI234" s="263"/>
      <c r="AJ234" s="263"/>
      <c r="AK234" s="263"/>
      <c r="AL234" s="263"/>
      <c r="AM234" s="263"/>
      <c r="AN234" s="263"/>
      <c r="AO234" s="263"/>
      <c r="AP234" s="263"/>
    </row>
    <row r="235" spans="2:60">
      <c r="B235" s="41"/>
      <c r="C235" s="41"/>
      <c r="D235" s="41"/>
      <c r="E235" s="41"/>
      <c r="F235" s="41"/>
      <c r="G235" s="41"/>
      <c r="H235" s="41"/>
      <c r="I235" s="41"/>
      <c r="J235" s="41"/>
    </row>
    <row r="236" spans="2:60" ht="20" customHeight="1">
      <c r="B236" s="168" t="s">
        <v>125</v>
      </c>
      <c r="C236" s="169"/>
      <c r="D236" s="169"/>
      <c r="E236" s="169"/>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9"/>
      <c r="AE236" s="168" t="s">
        <v>125</v>
      </c>
      <c r="AF236" s="169"/>
      <c r="AG236" s="170"/>
      <c r="AH236" s="170"/>
      <c r="AI236" s="280"/>
      <c r="AJ236" s="280"/>
      <c r="AK236" s="280"/>
      <c r="AL236" s="280"/>
      <c r="AM236" s="280"/>
      <c r="AN236" s="280"/>
      <c r="AO236" s="280"/>
      <c r="AP236" s="280"/>
      <c r="AQ236" s="280"/>
      <c r="AR236" s="280"/>
      <c r="AS236" s="280"/>
      <c r="AT236" s="280"/>
      <c r="AU236" s="280"/>
      <c r="AV236" s="280"/>
      <c r="AW236" s="280"/>
      <c r="AX236" s="280"/>
      <c r="AY236" s="280"/>
      <c r="AZ236" s="280"/>
      <c r="BA236" s="280"/>
      <c r="BB236" s="280"/>
      <c r="BC236" s="280"/>
      <c r="BD236" s="280"/>
      <c r="BE236" s="280"/>
      <c r="BF236" s="280"/>
      <c r="BG236" s="280"/>
      <c r="BH236" s="281"/>
    </row>
    <row r="237" spans="2:60" ht="20" customHeight="1">
      <c r="B237" s="168" t="s">
        <v>137</v>
      </c>
      <c r="C237" s="169"/>
      <c r="D237" s="169"/>
      <c r="E237" s="169"/>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9"/>
      <c r="AE237" s="168" t="s">
        <v>137</v>
      </c>
      <c r="AF237" s="169"/>
      <c r="AG237" s="170"/>
      <c r="AH237" s="170"/>
      <c r="AI237" s="280"/>
      <c r="AJ237" s="280"/>
      <c r="AK237" s="280"/>
      <c r="AL237" s="280"/>
      <c r="AM237" s="280"/>
      <c r="AN237" s="280"/>
      <c r="AO237" s="280"/>
      <c r="AP237" s="280"/>
      <c r="AQ237" s="280"/>
      <c r="AR237" s="280"/>
      <c r="AS237" s="280"/>
      <c r="AT237" s="280"/>
      <c r="AU237" s="280"/>
      <c r="AV237" s="280"/>
      <c r="AW237" s="280"/>
      <c r="AX237" s="280"/>
      <c r="AY237" s="280"/>
      <c r="AZ237" s="280"/>
      <c r="BA237" s="280"/>
      <c r="BB237" s="280"/>
      <c r="BC237" s="280"/>
      <c r="BD237" s="280"/>
      <c r="BE237" s="280"/>
      <c r="BF237" s="280"/>
      <c r="BG237" s="280"/>
      <c r="BH237" s="281"/>
    </row>
    <row r="238" spans="2:60" ht="20" customHeight="1">
      <c r="B238" s="168" t="s">
        <v>126</v>
      </c>
      <c r="C238" s="169"/>
      <c r="D238" s="169"/>
      <c r="E238" s="169"/>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9"/>
      <c r="AE238" s="168" t="s">
        <v>126</v>
      </c>
      <c r="AF238" s="169"/>
      <c r="AG238" s="170"/>
      <c r="AH238" s="17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1"/>
    </row>
    <row r="239" spans="2:60" ht="20" customHeight="1">
      <c r="B239" s="168" t="s">
        <v>127</v>
      </c>
      <c r="C239" s="169"/>
      <c r="D239" s="169"/>
      <c r="E239" s="169"/>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9"/>
      <c r="AE239" s="168" t="s">
        <v>127</v>
      </c>
      <c r="AF239" s="169"/>
      <c r="AG239" s="170"/>
      <c r="AH239" s="170"/>
      <c r="AI239" s="280"/>
      <c r="AJ239" s="280"/>
      <c r="AK239" s="280"/>
      <c r="AL239" s="280"/>
      <c r="AM239" s="280"/>
      <c r="AN239" s="280"/>
      <c r="AO239" s="280"/>
      <c r="AP239" s="280"/>
      <c r="AQ239" s="280"/>
      <c r="AR239" s="280"/>
      <c r="AS239" s="280"/>
      <c r="AT239" s="280"/>
      <c r="AU239" s="280"/>
      <c r="AV239" s="280"/>
      <c r="AW239" s="280"/>
      <c r="AX239" s="280"/>
      <c r="AY239" s="280"/>
      <c r="AZ239" s="280"/>
      <c r="BA239" s="280"/>
      <c r="BB239" s="280"/>
      <c r="BC239" s="280"/>
      <c r="BD239" s="280"/>
      <c r="BE239" s="280"/>
      <c r="BF239" s="280"/>
      <c r="BG239" s="280"/>
      <c r="BH239" s="281"/>
    </row>
    <row r="240" spans="2:60" ht="20" customHeight="1">
      <c r="B240" s="171"/>
      <c r="C240" s="172"/>
      <c r="D240" s="172"/>
      <c r="E240" s="172"/>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9"/>
      <c r="AE240" s="171"/>
      <c r="AF240" s="172"/>
      <c r="AG240" s="75"/>
      <c r="AH240" s="75"/>
      <c r="AI240" s="307"/>
      <c r="AJ240" s="307"/>
      <c r="AK240" s="307"/>
      <c r="AL240" s="307"/>
      <c r="AM240" s="307"/>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c r="BH240" s="308"/>
    </row>
    <row r="241" spans="2:60" ht="20" customHeight="1">
      <c r="B241" s="297"/>
      <c r="C241" s="298"/>
      <c r="D241" s="298"/>
      <c r="E241" s="298"/>
      <c r="F241" s="298"/>
      <c r="G241" s="298"/>
      <c r="H241" s="298"/>
      <c r="I241" s="298"/>
      <c r="J241" s="298"/>
      <c r="K241" s="298"/>
      <c r="L241" s="298"/>
      <c r="M241" s="298"/>
      <c r="N241" s="298"/>
      <c r="O241" s="298"/>
      <c r="P241" s="298"/>
      <c r="Q241" s="298"/>
      <c r="R241" s="298"/>
      <c r="S241" s="298"/>
      <c r="T241" s="298"/>
      <c r="U241" s="298"/>
      <c r="V241" s="298"/>
      <c r="W241" s="298"/>
      <c r="X241" s="298"/>
      <c r="Y241" s="298"/>
      <c r="Z241" s="298"/>
      <c r="AA241" s="298"/>
      <c r="AB241" s="298"/>
      <c r="AC241" s="298"/>
      <c r="AD241" s="299"/>
      <c r="AE241" s="303"/>
      <c r="AF241" s="303"/>
      <c r="AG241" s="303"/>
      <c r="AH241" s="303"/>
      <c r="AI241" s="303"/>
      <c r="AJ241" s="303"/>
      <c r="AK241" s="303"/>
      <c r="AL241" s="303"/>
      <c r="AM241" s="303"/>
      <c r="AN241" s="303"/>
      <c r="AO241" s="303"/>
      <c r="AP241" s="303"/>
      <c r="AQ241" s="303"/>
      <c r="AR241" s="303"/>
      <c r="AS241" s="303"/>
      <c r="AT241" s="303"/>
      <c r="AU241" s="303"/>
      <c r="AV241" s="303"/>
      <c r="AW241" s="303"/>
      <c r="AX241" s="303"/>
      <c r="AY241" s="303"/>
      <c r="AZ241" s="303"/>
      <c r="BA241" s="303"/>
      <c r="BB241" s="303"/>
      <c r="BC241" s="303"/>
      <c r="BD241" s="303"/>
      <c r="BE241" s="303"/>
      <c r="BF241" s="303"/>
      <c r="BG241" s="303"/>
      <c r="BH241" s="304"/>
    </row>
    <row r="242" spans="2:60" ht="20" customHeight="1">
      <c r="B242" s="297"/>
      <c r="C242" s="298"/>
      <c r="D242" s="298"/>
      <c r="E242" s="298"/>
      <c r="F242" s="298"/>
      <c r="G242" s="298"/>
      <c r="H242" s="298"/>
      <c r="I242" s="298"/>
      <c r="J242" s="298"/>
      <c r="K242" s="298"/>
      <c r="L242" s="298"/>
      <c r="M242" s="298"/>
      <c r="N242" s="298"/>
      <c r="O242" s="298"/>
      <c r="P242" s="298"/>
      <c r="Q242" s="298"/>
      <c r="R242" s="298"/>
      <c r="S242" s="298"/>
      <c r="T242" s="298"/>
      <c r="U242" s="298"/>
      <c r="V242" s="298"/>
      <c r="W242" s="298"/>
      <c r="X242" s="298"/>
      <c r="Y242" s="298"/>
      <c r="Z242" s="298"/>
      <c r="AA242" s="298"/>
      <c r="AB242" s="298"/>
      <c r="AC242" s="298"/>
      <c r="AD242" s="299"/>
      <c r="AE242" s="303"/>
      <c r="AF242" s="303"/>
      <c r="AG242" s="303"/>
      <c r="AH242" s="303"/>
      <c r="AI242" s="303"/>
      <c r="AJ242" s="303"/>
      <c r="AK242" s="303"/>
      <c r="AL242" s="303"/>
      <c r="AM242" s="303"/>
      <c r="AN242" s="303"/>
      <c r="AO242" s="303"/>
      <c r="AP242" s="303"/>
      <c r="AQ242" s="303"/>
      <c r="AR242" s="303"/>
      <c r="AS242" s="303"/>
      <c r="AT242" s="303"/>
      <c r="AU242" s="303"/>
      <c r="AV242" s="303"/>
      <c r="AW242" s="303"/>
      <c r="AX242" s="303"/>
      <c r="AY242" s="303"/>
      <c r="AZ242" s="303"/>
      <c r="BA242" s="303"/>
      <c r="BB242" s="303"/>
      <c r="BC242" s="303"/>
      <c r="BD242" s="303"/>
      <c r="BE242" s="303"/>
      <c r="BF242" s="303"/>
      <c r="BG242" s="303"/>
      <c r="BH242" s="304"/>
    </row>
    <row r="243" spans="2:60" ht="20" customHeight="1">
      <c r="B243" s="297"/>
      <c r="C243" s="298"/>
      <c r="D243" s="298"/>
      <c r="E243" s="298"/>
      <c r="F243" s="298"/>
      <c r="G243" s="298"/>
      <c r="H243" s="298"/>
      <c r="I243" s="298"/>
      <c r="J243" s="298"/>
      <c r="K243" s="298"/>
      <c r="L243" s="298"/>
      <c r="M243" s="298"/>
      <c r="N243" s="298"/>
      <c r="O243" s="298"/>
      <c r="P243" s="298"/>
      <c r="Q243" s="298"/>
      <c r="R243" s="298"/>
      <c r="S243" s="298"/>
      <c r="T243" s="298"/>
      <c r="U243" s="298"/>
      <c r="V243" s="298"/>
      <c r="W243" s="298"/>
      <c r="X243" s="298"/>
      <c r="Y243" s="298"/>
      <c r="Z243" s="298"/>
      <c r="AA243" s="298"/>
      <c r="AB243" s="298"/>
      <c r="AC243" s="298"/>
      <c r="AD243" s="299"/>
      <c r="AE243" s="303"/>
      <c r="AF243" s="303"/>
      <c r="AG243" s="303"/>
      <c r="AH243" s="303"/>
      <c r="AI243" s="303"/>
      <c r="AJ243" s="303"/>
      <c r="AK243" s="303"/>
      <c r="AL243" s="303"/>
      <c r="AM243" s="303"/>
      <c r="AN243" s="303"/>
      <c r="AO243" s="303"/>
      <c r="AP243" s="303"/>
      <c r="AQ243" s="303"/>
      <c r="AR243" s="303"/>
      <c r="AS243" s="303"/>
      <c r="AT243" s="303"/>
      <c r="AU243" s="303"/>
      <c r="AV243" s="303"/>
      <c r="AW243" s="303"/>
      <c r="AX243" s="303"/>
      <c r="AY243" s="303"/>
      <c r="AZ243" s="303"/>
      <c r="BA243" s="303"/>
      <c r="BB243" s="303"/>
      <c r="BC243" s="303"/>
      <c r="BD243" s="303"/>
      <c r="BE243" s="303"/>
      <c r="BF243" s="303"/>
      <c r="BG243" s="303"/>
      <c r="BH243" s="304"/>
    </row>
    <row r="244" spans="2:60" ht="20" customHeight="1">
      <c r="B244" s="297"/>
      <c r="C244" s="298"/>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8"/>
      <c r="Z244" s="298"/>
      <c r="AA244" s="298"/>
      <c r="AB244" s="298"/>
      <c r="AC244" s="298"/>
      <c r="AD244" s="299"/>
      <c r="AE244" s="303"/>
      <c r="AF244" s="303"/>
      <c r="AG244" s="303"/>
      <c r="AH244" s="303"/>
      <c r="AI244" s="303"/>
      <c r="AJ244" s="303"/>
      <c r="AK244" s="303"/>
      <c r="AL244" s="303"/>
      <c r="AM244" s="303"/>
      <c r="AN244" s="303"/>
      <c r="AO244" s="303"/>
      <c r="AP244" s="303"/>
      <c r="AQ244" s="303"/>
      <c r="AR244" s="303"/>
      <c r="AS244" s="303"/>
      <c r="AT244" s="303"/>
      <c r="AU244" s="303"/>
      <c r="AV244" s="303"/>
      <c r="AW244" s="303"/>
      <c r="AX244" s="303"/>
      <c r="AY244" s="303"/>
      <c r="AZ244" s="303"/>
      <c r="BA244" s="303"/>
      <c r="BB244" s="303"/>
      <c r="BC244" s="303"/>
      <c r="BD244" s="303"/>
      <c r="BE244" s="303"/>
      <c r="BF244" s="303"/>
      <c r="BG244" s="303"/>
      <c r="BH244" s="304"/>
    </row>
    <row r="245" spans="2:60" ht="20" customHeight="1">
      <c r="B245" s="297"/>
      <c r="C245" s="298"/>
      <c r="D245" s="298"/>
      <c r="E245" s="298"/>
      <c r="F245" s="298"/>
      <c r="G245" s="298"/>
      <c r="H245" s="298"/>
      <c r="I245" s="298"/>
      <c r="J245" s="298"/>
      <c r="K245" s="298"/>
      <c r="L245" s="298"/>
      <c r="M245" s="298"/>
      <c r="N245" s="298"/>
      <c r="O245" s="298"/>
      <c r="P245" s="298"/>
      <c r="Q245" s="298"/>
      <c r="R245" s="298"/>
      <c r="S245" s="298"/>
      <c r="T245" s="298"/>
      <c r="U245" s="298"/>
      <c r="V245" s="298"/>
      <c r="W245" s="298"/>
      <c r="X245" s="298"/>
      <c r="Y245" s="298"/>
      <c r="Z245" s="298"/>
      <c r="AA245" s="298"/>
      <c r="AB245" s="298"/>
      <c r="AC245" s="298"/>
      <c r="AD245" s="299"/>
      <c r="AE245" s="303"/>
      <c r="AF245" s="303"/>
      <c r="AG245" s="303"/>
      <c r="AH245" s="303"/>
      <c r="AI245" s="303"/>
      <c r="AJ245" s="303"/>
      <c r="AK245" s="303"/>
      <c r="AL245" s="303"/>
      <c r="AM245" s="303"/>
      <c r="AN245" s="303"/>
      <c r="AO245" s="303"/>
      <c r="AP245" s="303"/>
      <c r="AQ245" s="303"/>
      <c r="AR245" s="303"/>
      <c r="AS245" s="303"/>
      <c r="AT245" s="303"/>
      <c r="AU245" s="303"/>
      <c r="AV245" s="303"/>
      <c r="AW245" s="303"/>
      <c r="AX245" s="303"/>
      <c r="AY245" s="303"/>
      <c r="AZ245" s="303"/>
      <c r="BA245" s="303"/>
      <c r="BB245" s="303"/>
      <c r="BC245" s="303"/>
      <c r="BD245" s="303"/>
      <c r="BE245" s="303"/>
      <c r="BF245" s="303"/>
      <c r="BG245" s="303"/>
      <c r="BH245" s="304"/>
    </row>
    <row r="246" spans="2:60" ht="20" customHeight="1">
      <c r="B246" s="297"/>
      <c r="C246" s="298"/>
      <c r="D246" s="298"/>
      <c r="E246" s="298"/>
      <c r="F246" s="298"/>
      <c r="G246" s="298"/>
      <c r="H246" s="298"/>
      <c r="I246" s="298"/>
      <c r="J246" s="298"/>
      <c r="K246" s="298"/>
      <c r="L246" s="298"/>
      <c r="M246" s="298"/>
      <c r="N246" s="298"/>
      <c r="O246" s="298"/>
      <c r="P246" s="298"/>
      <c r="Q246" s="298"/>
      <c r="R246" s="298"/>
      <c r="S246" s="298"/>
      <c r="T246" s="298"/>
      <c r="U246" s="298"/>
      <c r="V246" s="298"/>
      <c r="W246" s="298"/>
      <c r="X246" s="298"/>
      <c r="Y246" s="298"/>
      <c r="Z246" s="298"/>
      <c r="AA246" s="298"/>
      <c r="AB246" s="298"/>
      <c r="AC246" s="298"/>
      <c r="AD246" s="299"/>
      <c r="AE246" s="303"/>
      <c r="AF246" s="303"/>
      <c r="AG246" s="303"/>
      <c r="AH246" s="303"/>
      <c r="AI246" s="303"/>
      <c r="AJ246" s="303"/>
      <c r="AK246" s="303"/>
      <c r="AL246" s="303"/>
      <c r="AM246" s="303"/>
      <c r="AN246" s="303"/>
      <c r="AO246" s="303"/>
      <c r="AP246" s="303"/>
      <c r="AQ246" s="303"/>
      <c r="AR246" s="303"/>
      <c r="AS246" s="303"/>
      <c r="AT246" s="303"/>
      <c r="AU246" s="303"/>
      <c r="AV246" s="303"/>
      <c r="AW246" s="303"/>
      <c r="AX246" s="303"/>
      <c r="AY246" s="303"/>
      <c r="AZ246" s="303"/>
      <c r="BA246" s="303"/>
      <c r="BB246" s="303"/>
      <c r="BC246" s="303"/>
      <c r="BD246" s="303"/>
      <c r="BE246" s="303"/>
      <c r="BF246" s="303"/>
      <c r="BG246" s="303"/>
      <c r="BH246" s="304"/>
    </row>
    <row r="247" spans="2:60" ht="20" customHeight="1">
      <c r="B247" s="297"/>
      <c r="C247" s="298"/>
      <c r="D247" s="298"/>
      <c r="E247" s="298"/>
      <c r="F247" s="298"/>
      <c r="G247" s="298"/>
      <c r="H247" s="298"/>
      <c r="I247" s="298"/>
      <c r="J247" s="298"/>
      <c r="K247" s="298"/>
      <c r="L247" s="298"/>
      <c r="M247" s="298"/>
      <c r="N247" s="298"/>
      <c r="O247" s="298"/>
      <c r="P247" s="298"/>
      <c r="Q247" s="298"/>
      <c r="R247" s="298"/>
      <c r="S247" s="298"/>
      <c r="T247" s="298"/>
      <c r="U247" s="298"/>
      <c r="V247" s="298"/>
      <c r="W247" s="298"/>
      <c r="X247" s="298"/>
      <c r="Y247" s="298"/>
      <c r="Z247" s="298"/>
      <c r="AA247" s="298"/>
      <c r="AB247" s="298"/>
      <c r="AC247" s="298"/>
      <c r="AD247" s="299"/>
      <c r="AE247" s="303"/>
      <c r="AF247" s="303"/>
      <c r="AG247" s="303"/>
      <c r="AH247" s="303"/>
      <c r="AI247" s="303"/>
      <c r="AJ247" s="303"/>
      <c r="AK247" s="303"/>
      <c r="AL247" s="303"/>
      <c r="AM247" s="303"/>
      <c r="AN247" s="303"/>
      <c r="AO247" s="303"/>
      <c r="AP247" s="303"/>
      <c r="AQ247" s="303"/>
      <c r="AR247" s="303"/>
      <c r="AS247" s="303"/>
      <c r="AT247" s="303"/>
      <c r="AU247" s="303"/>
      <c r="AV247" s="303"/>
      <c r="AW247" s="303"/>
      <c r="AX247" s="303"/>
      <c r="AY247" s="303"/>
      <c r="AZ247" s="303"/>
      <c r="BA247" s="303"/>
      <c r="BB247" s="303"/>
      <c r="BC247" s="303"/>
      <c r="BD247" s="303"/>
      <c r="BE247" s="303"/>
      <c r="BF247" s="303"/>
      <c r="BG247" s="303"/>
      <c r="BH247" s="304"/>
    </row>
    <row r="248" spans="2:60" ht="20" customHeight="1">
      <c r="B248" s="297"/>
      <c r="C248" s="298"/>
      <c r="D248" s="298"/>
      <c r="E248" s="298"/>
      <c r="F248" s="298"/>
      <c r="G248" s="298"/>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9"/>
      <c r="AE248" s="303"/>
      <c r="AF248" s="303"/>
      <c r="AG248" s="303"/>
      <c r="AH248" s="303"/>
      <c r="AI248" s="303"/>
      <c r="AJ248" s="303"/>
      <c r="AK248" s="303"/>
      <c r="AL248" s="303"/>
      <c r="AM248" s="303"/>
      <c r="AN248" s="303"/>
      <c r="AO248" s="303"/>
      <c r="AP248" s="303"/>
      <c r="AQ248" s="303"/>
      <c r="AR248" s="303"/>
      <c r="AS248" s="303"/>
      <c r="AT248" s="303"/>
      <c r="AU248" s="303"/>
      <c r="AV248" s="303"/>
      <c r="AW248" s="303"/>
      <c r="AX248" s="303"/>
      <c r="AY248" s="303"/>
      <c r="AZ248" s="303"/>
      <c r="BA248" s="303"/>
      <c r="BB248" s="303"/>
      <c r="BC248" s="303"/>
      <c r="BD248" s="303"/>
      <c r="BE248" s="303"/>
      <c r="BF248" s="303"/>
      <c r="BG248" s="303"/>
      <c r="BH248" s="304"/>
    </row>
    <row r="249" spans="2:60" ht="20" customHeight="1">
      <c r="B249" s="297"/>
      <c r="C249" s="298"/>
      <c r="D249" s="298"/>
      <c r="E249" s="298"/>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c r="AC249" s="298"/>
      <c r="AD249" s="299"/>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3"/>
      <c r="BA249" s="303"/>
      <c r="BB249" s="303"/>
      <c r="BC249" s="303"/>
      <c r="BD249" s="303"/>
      <c r="BE249" s="303"/>
      <c r="BF249" s="303"/>
      <c r="BG249" s="303"/>
      <c r="BH249" s="304"/>
    </row>
    <row r="250" spans="2:60" ht="20" customHeight="1">
      <c r="B250" s="297"/>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9"/>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3"/>
      <c r="BA250" s="303"/>
      <c r="BB250" s="303"/>
      <c r="BC250" s="303"/>
      <c r="BD250" s="303"/>
      <c r="BE250" s="303"/>
      <c r="BF250" s="303"/>
      <c r="BG250" s="303"/>
      <c r="BH250" s="304"/>
    </row>
    <row r="251" spans="2:60" ht="20" customHeight="1">
      <c r="B251" s="297"/>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9"/>
      <c r="AE251" s="303"/>
      <c r="AF251" s="303"/>
      <c r="AG251" s="303"/>
      <c r="AH251" s="303"/>
      <c r="AI251" s="303"/>
      <c r="AJ251" s="303"/>
      <c r="AK251" s="303"/>
      <c r="AL251" s="303"/>
      <c r="AM251" s="303"/>
      <c r="AN251" s="303"/>
      <c r="AO251" s="303"/>
      <c r="AP251" s="303"/>
      <c r="AQ251" s="303"/>
      <c r="AR251" s="303"/>
      <c r="AS251" s="303"/>
      <c r="AT251" s="303"/>
      <c r="AU251" s="303"/>
      <c r="AV251" s="303"/>
      <c r="AW251" s="303"/>
      <c r="AX251" s="303"/>
      <c r="AY251" s="303"/>
      <c r="AZ251" s="303"/>
      <c r="BA251" s="303"/>
      <c r="BB251" s="303"/>
      <c r="BC251" s="303"/>
      <c r="BD251" s="303"/>
      <c r="BE251" s="303"/>
      <c r="BF251" s="303"/>
      <c r="BG251" s="303"/>
      <c r="BH251" s="304"/>
    </row>
    <row r="252" spans="2:60" ht="20" customHeight="1">
      <c r="B252" s="297"/>
      <c r="C252" s="298"/>
      <c r="D252" s="298"/>
      <c r="E252" s="298"/>
      <c r="F252" s="298"/>
      <c r="G252" s="298"/>
      <c r="H252" s="298"/>
      <c r="I252" s="298"/>
      <c r="J252" s="298"/>
      <c r="K252" s="298"/>
      <c r="L252" s="298"/>
      <c r="M252" s="298"/>
      <c r="N252" s="298"/>
      <c r="O252" s="298"/>
      <c r="P252" s="298"/>
      <c r="Q252" s="298"/>
      <c r="R252" s="298"/>
      <c r="S252" s="298"/>
      <c r="T252" s="298"/>
      <c r="U252" s="298"/>
      <c r="V252" s="298"/>
      <c r="W252" s="298"/>
      <c r="X252" s="298"/>
      <c r="Y252" s="298"/>
      <c r="Z252" s="298"/>
      <c r="AA252" s="298"/>
      <c r="AB252" s="298"/>
      <c r="AC252" s="298"/>
      <c r="AD252" s="299"/>
      <c r="AE252" s="303"/>
      <c r="AF252" s="303"/>
      <c r="AG252" s="303"/>
      <c r="AH252" s="303"/>
      <c r="AI252" s="303"/>
      <c r="AJ252" s="303"/>
      <c r="AK252" s="303"/>
      <c r="AL252" s="303"/>
      <c r="AM252" s="303"/>
      <c r="AN252" s="303"/>
      <c r="AO252" s="303"/>
      <c r="AP252" s="303"/>
      <c r="AQ252" s="303"/>
      <c r="AR252" s="303"/>
      <c r="AS252" s="303"/>
      <c r="AT252" s="303"/>
      <c r="AU252" s="303"/>
      <c r="AV252" s="303"/>
      <c r="AW252" s="303"/>
      <c r="AX252" s="303"/>
      <c r="AY252" s="303"/>
      <c r="AZ252" s="303"/>
      <c r="BA252" s="303"/>
      <c r="BB252" s="303"/>
      <c r="BC252" s="303"/>
      <c r="BD252" s="303"/>
      <c r="BE252" s="303"/>
      <c r="BF252" s="303"/>
      <c r="BG252" s="303"/>
      <c r="BH252" s="304"/>
    </row>
    <row r="253" spans="2:60" ht="20" customHeight="1">
      <c r="B253" s="297"/>
      <c r="C253" s="298"/>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8"/>
      <c r="Z253" s="298"/>
      <c r="AA253" s="298"/>
      <c r="AB253" s="298"/>
      <c r="AC253" s="298"/>
      <c r="AD253" s="299"/>
      <c r="AE253" s="303"/>
      <c r="AF253" s="303"/>
      <c r="AG253" s="303"/>
      <c r="AH253" s="303"/>
      <c r="AI253" s="303"/>
      <c r="AJ253" s="303"/>
      <c r="AK253" s="303"/>
      <c r="AL253" s="303"/>
      <c r="AM253" s="303"/>
      <c r="AN253" s="303"/>
      <c r="AO253" s="303"/>
      <c r="AP253" s="303"/>
      <c r="AQ253" s="303"/>
      <c r="AR253" s="303"/>
      <c r="AS253" s="303"/>
      <c r="AT253" s="303"/>
      <c r="AU253" s="303"/>
      <c r="AV253" s="303"/>
      <c r="AW253" s="303"/>
      <c r="AX253" s="303"/>
      <c r="AY253" s="303"/>
      <c r="AZ253" s="303"/>
      <c r="BA253" s="303"/>
      <c r="BB253" s="303"/>
      <c r="BC253" s="303"/>
      <c r="BD253" s="303"/>
      <c r="BE253" s="303"/>
      <c r="BF253" s="303"/>
      <c r="BG253" s="303"/>
      <c r="BH253" s="304"/>
    </row>
    <row r="254" spans="2:60" ht="20" customHeight="1">
      <c r="B254" s="297"/>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c r="AA254" s="298"/>
      <c r="AB254" s="298"/>
      <c r="AC254" s="298"/>
      <c r="AD254" s="299"/>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AZ254" s="303"/>
      <c r="BA254" s="303"/>
      <c r="BB254" s="303"/>
      <c r="BC254" s="303"/>
      <c r="BD254" s="303"/>
      <c r="BE254" s="303"/>
      <c r="BF254" s="303"/>
      <c r="BG254" s="303"/>
      <c r="BH254" s="304"/>
    </row>
    <row r="255" spans="2:60" ht="20" customHeight="1">
      <c r="B255" s="297"/>
      <c r="C255" s="298"/>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8"/>
      <c r="Z255" s="298"/>
      <c r="AA255" s="298"/>
      <c r="AB255" s="298"/>
      <c r="AC255" s="298"/>
      <c r="AD255" s="299"/>
      <c r="AE255" s="303"/>
      <c r="AF255" s="303"/>
      <c r="AG255" s="303"/>
      <c r="AH255" s="303"/>
      <c r="AI255" s="303"/>
      <c r="AJ255" s="303"/>
      <c r="AK255" s="303"/>
      <c r="AL255" s="303"/>
      <c r="AM255" s="303"/>
      <c r="AN255" s="303"/>
      <c r="AO255" s="303"/>
      <c r="AP255" s="303"/>
      <c r="AQ255" s="303"/>
      <c r="AR255" s="303"/>
      <c r="AS255" s="303"/>
      <c r="AT255" s="303"/>
      <c r="AU255" s="303"/>
      <c r="AV255" s="303"/>
      <c r="AW255" s="303"/>
      <c r="AX255" s="303"/>
      <c r="AY255" s="303"/>
      <c r="AZ255" s="303"/>
      <c r="BA255" s="303"/>
      <c r="BB255" s="303"/>
      <c r="BC255" s="303"/>
      <c r="BD255" s="303"/>
      <c r="BE255" s="303"/>
      <c r="BF255" s="303"/>
      <c r="BG255" s="303"/>
      <c r="BH255" s="304"/>
    </row>
    <row r="256" spans="2:60" ht="20" customHeight="1">
      <c r="B256" s="297"/>
      <c r="C256" s="298"/>
      <c r="D256" s="298"/>
      <c r="E256" s="298"/>
      <c r="F256" s="298"/>
      <c r="G256" s="298"/>
      <c r="H256" s="298"/>
      <c r="I256" s="298"/>
      <c r="J256" s="298"/>
      <c r="K256" s="298"/>
      <c r="L256" s="298"/>
      <c r="M256" s="298"/>
      <c r="N256" s="298"/>
      <c r="O256" s="298"/>
      <c r="P256" s="298"/>
      <c r="Q256" s="298"/>
      <c r="R256" s="298"/>
      <c r="S256" s="298"/>
      <c r="T256" s="298"/>
      <c r="U256" s="298"/>
      <c r="V256" s="298"/>
      <c r="W256" s="298"/>
      <c r="X256" s="298"/>
      <c r="Y256" s="298"/>
      <c r="Z256" s="298"/>
      <c r="AA256" s="298"/>
      <c r="AB256" s="298"/>
      <c r="AC256" s="298"/>
      <c r="AD256" s="299"/>
      <c r="AE256" s="303"/>
      <c r="AF256" s="303"/>
      <c r="AG256" s="303"/>
      <c r="AH256" s="303"/>
      <c r="AI256" s="303"/>
      <c r="AJ256" s="303"/>
      <c r="AK256" s="303"/>
      <c r="AL256" s="303"/>
      <c r="AM256" s="303"/>
      <c r="AN256" s="303"/>
      <c r="AO256" s="303"/>
      <c r="AP256" s="303"/>
      <c r="AQ256" s="303"/>
      <c r="AR256" s="303"/>
      <c r="AS256" s="303"/>
      <c r="AT256" s="303"/>
      <c r="AU256" s="303"/>
      <c r="AV256" s="303"/>
      <c r="AW256" s="303"/>
      <c r="AX256" s="303"/>
      <c r="AY256" s="303"/>
      <c r="AZ256" s="303"/>
      <c r="BA256" s="303"/>
      <c r="BB256" s="303"/>
      <c r="BC256" s="303"/>
      <c r="BD256" s="303"/>
      <c r="BE256" s="303"/>
      <c r="BF256" s="303"/>
      <c r="BG256" s="303"/>
      <c r="BH256" s="304"/>
    </row>
    <row r="257" spans="2:60" ht="20" customHeight="1">
      <c r="B257" s="297"/>
      <c r="C257" s="298"/>
      <c r="D257" s="298"/>
      <c r="E257" s="298"/>
      <c r="F257" s="298"/>
      <c r="G257" s="298"/>
      <c r="H257" s="298"/>
      <c r="I257" s="298"/>
      <c r="J257" s="298"/>
      <c r="K257" s="298"/>
      <c r="L257" s="298"/>
      <c r="M257" s="298"/>
      <c r="N257" s="298"/>
      <c r="O257" s="298"/>
      <c r="P257" s="298"/>
      <c r="Q257" s="298"/>
      <c r="R257" s="298"/>
      <c r="S257" s="298"/>
      <c r="T257" s="298"/>
      <c r="U257" s="298"/>
      <c r="V257" s="298"/>
      <c r="W257" s="298"/>
      <c r="X257" s="298"/>
      <c r="Y257" s="298"/>
      <c r="Z257" s="298"/>
      <c r="AA257" s="298"/>
      <c r="AB257" s="298"/>
      <c r="AC257" s="298"/>
      <c r="AD257" s="299"/>
      <c r="AE257" s="303"/>
      <c r="AF257" s="303"/>
      <c r="AG257" s="303"/>
      <c r="AH257" s="303"/>
      <c r="AI257" s="303"/>
      <c r="AJ257" s="303"/>
      <c r="AK257" s="303"/>
      <c r="AL257" s="303"/>
      <c r="AM257" s="303"/>
      <c r="AN257" s="303"/>
      <c r="AO257" s="303"/>
      <c r="AP257" s="303"/>
      <c r="AQ257" s="303"/>
      <c r="AR257" s="303"/>
      <c r="AS257" s="303"/>
      <c r="AT257" s="303"/>
      <c r="AU257" s="303"/>
      <c r="AV257" s="303"/>
      <c r="AW257" s="303"/>
      <c r="AX257" s="303"/>
      <c r="AY257" s="303"/>
      <c r="AZ257" s="303"/>
      <c r="BA257" s="303"/>
      <c r="BB257" s="303"/>
      <c r="BC257" s="303"/>
      <c r="BD257" s="303"/>
      <c r="BE257" s="303"/>
      <c r="BF257" s="303"/>
      <c r="BG257" s="303"/>
      <c r="BH257" s="304"/>
    </row>
    <row r="258" spans="2:60" ht="20" customHeight="1">
      <c r="B258" s="297"/>
      <c r="C258" s="298"/>
      <c r="D258" s="298"/>
      <c r="E258" s="298"/>
      <c r="F258" s="298"/>
      <c r="G258" s="298"/>
      <c r="H258" s="298"/>
      <c r="I258" s="298"/>
      <c r="J258" s="298"/>
      <c r="K258" s="298"/>
      <c r="L258" s="298"/>
      <c r="M258" s="298"/>
      <c r="N258" s="298"/>
      <c r="O258" s="298"/>
      <c r="P258" s="298"/>
      <c r="Q258" s="298"/>
      <c r="R258" s="298"/>
      <c r="S258" s="298"/>
      <c r="T258" s="298"/>
      <c r="U258" s="298"/>
      <c r="V258" s="298"/>
      <c r="W258" s="298"/>
      <c r="X258" s="298"/>
      <c r="Y258" s="298"/>
      <c r="Z258" s="298"/>
      <c r="AA258" s="298"/>
      <c r="AB258" s="298"/>
      <c r="AC258" s="298"/>
      <c r="AD258" s="299"/>
      <c r="AE258" s="303"/>
      <c r="AF258" s="303"/>
      <c r="AG258" s="303"/>
      <c r="AH258" s="303"/>
      <c r="AI258" s="303"/>
      <c r="AJ258" s="303"/>
      <c r="AK258" s="303"/>
      <c r="AL258" s="303"/>
      <c r="AM258" s="303"/>
      <c r="AN258" s="303"/>
      <c r="AO258" s="303"/>
      <c r="AP258" s="303"/>
      <c r="AQ258" s="303"/>
      <c r="AR258" s="303"/>
      <c r="AS258" s="303"/>
      <c r="AT258" s="303"/>
      <c r="AU258" s="303"/>
      <c r="AV258" s="303"/>
      <c r="AW258" s="303"/>
      <c r="AX258" s="303"/>
      <c r="AY258" s="303"/>
      <c r="AZ258" s="303"/>
      <c r="BA258" s="303"/>
      <c r="BB258" s="303"/>
      <c r="BC258" s="303"/>
      <c r="BD258" s="303"/>
      <c r="BE258" s="303"/>
      <c r="BF258" s="303"/>
      <c r="BG258" s="303"/>
      <c r="BH258" s="304"/>
    </row>
    <row r="259" spans="2:60" ht="20" customHeight="1">
      <c r="B259" s="300"/>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c r="AB259" s="301"/>
      <c r="AC259" s="301"/>
      <c r="AD259" s="302"/>
      <c r="AE259" s="305"/>
      <c r="AF259" s="305"/>
      <c r="AG259" s="305"/>
      <c r="AH259" s="305"/>
      <c r="AI259" s="305"/>
      <c r="AJ259" s="305"/>
      <c r="AK259" s="305"/>
      <c r="AL259" s="305"/>
      <c r="AM259" s="305"/>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306"/>
    </row>
    <row r="260" spans="2:60">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row>
    <row r="261" spans="2:60" ht="20" customHeight="1">
      <c r="B261" s="168" t="s">
        <v>125</v>
      </c>
      <c r="C261" s="169"/>
      <c r="D261" s="169"/>
      <c r="E261" s="169"/>
      <c r="F261" s="278"/>
      <c r="G261" s="278"/>
      <c r="H261" s="278"/>
      <c r="I261" s="278"/>
      <c r="J261" s="278"/>
      <c r="K261" s="278"/>
      <c r="L261" s="278"/>
      <c r="M261" s="278"/>
      <c r="N261" s="278"/>
      <c r="O261" s="278"/>
      <c r="P261" s="278"/>
      <c r="Q261" s="278"/>
      <c r="R261" s="278"/>
      <c r="S261" s="278"/>
      <c r="T261" s="278"/>
      <c r="U261" s="278"/>
      <c r="V261" s="278"/>
      <c r="W261" s="278"/>
      <c r="X261" s="278"/>
      <c r="Y261" s="278"/>
      <c r="Z261" s="278"/>
      <c r="AA261" s="278"/>
      <c r="AB261" s="278"/>
      <c r="AC261" s="278"/>
      <c r="AD261" s="279"/>
      <c r="AE261" s="168" t="s">
        <v>125</v>
      </c>
      <c r="AF261" s="169"/>
      <c r="AG261" s="170"/>
      <c r="AH261" s="170"/>
      <c r="AI261" s="280"/>
      <c r="AJ261" s="280"/>
      <c r="AK261" s="280"/>
      <c r="AL261" s="280"/>
      <c r="AM261" s="280"/>
      <c r="AN261" s="280"/>
      <c r="AO261" s="280"/>
      <c r="AP261" s="280"/>
      <c r="AQ261" s="280"/>
      <c r="AR261" s="280"/>
      <c r="AS261" s="280"/>
      <c r="AT261" s="280"/>
      <c r="AU261" s="280"/>
      <c r="AV261" s="280"/>
      <c r="AW261" s="280"/>
      <c r="AX261" s="280"/>
      <c r="AY261" s="280"/>
      <c r="AZ261" s="280"/>
      <c r="BA261" s="280"/>
      <c r="BB261" s="280"/>
      <c r="BC261" s="280"/>
      <c r="BD261" s="280"/>
      <c r="BE261" s="280"/>
      <c r="BF261" s="280"/>
      <c r="BG261" s="280"/>
      <c r="BH261" s="281"/>
    </row>
    <row r="262" spans="2:60" ht="20" customHeight="1">
      <c r="B262" s="168" t="s">
        <v>137</v>
      </c>
      <c r="C262" s="169"/>
      <c r="D262" s="169"/>
      <c r="E262" s="169"/>
      <c r="F262" s="278"/>
      <c r="G262" s="278"/>
      <c r="H262" s="278"/>
      <c r="I262" s="278"/>
      <c r="J262" s="278"/>
      <c r="K262" s="278"/>
      <c r="L262" s="278"/>
      <c r="M262" s="278"/>
      <c r="N262" s="278"/>
      <c r="O262" s="278"/>
      <c r="P262" s="278"/>
      <c r="Q262" s="278"/>
      <c r="R262" s="278"/>
      <c r="S262" s="278"/>
      <c r="T262" s="278"/>
      <c r="U262" s="278"/>
      <c r="V262" s="278"/>
      <c r="W262" s="278"/>
      <c r="X262" s="278"/>
      <c r="Y262" s="278"/>
      <c r="Z262" s="278"/>
      <c r="AA262" s="278"/>
      <c r="AB262" s="278"/>
      <c r="AC262" s="278"/>
      <c r="AD262" s="279"/>
      <c r="AE262" s="168" t="s">
        <v>137</v>
      </c>
      <c r="AF262" s="169"/>
      <c r="AG262" s="170"/>
      <c r="AH262" s="170"/>
      <c r="AI262" s="280"/>
      <c r="AJ262" s="280"/>
      <c r="AK262" s="280"/>
      <c r="AL262" s="280"/>
      <c r="AM262" s="280"/>
      <c r="AN262" s="280"/>
      <c r="AO262" s="280"/>
      <c r="AP262" s="280"/>
      <c r="AQ262" s="280"/>
      <c r="AR262" s="280"/>
      <c r="AS262" s="280"/>
      <c r="AT262" s="280"/>
      <c r="AU262" s="280"/>
      <c r="AV262" s="280"/>
      <c r="AW262" s="280"/>
      <c r="AX262" s="280"/>
      <c r="AY262" s="280"/>
      <c r="AZ262" s="280"/>
      <c r="BA262" s="280"/>
      <c r="BB262" s="280"/>
      <c r="BC262" s="280"/>
      <c r="BD262" s="280"/>
      <c r="BE262" s="280"/>
      <c r="BF262" s="280"/>
      <c r="BG262" s="280"/>
      <c r="BH262" s="281"/>
    </row>
    <row r="263" spans="2:60" ht="20" customHeight="1">
      <c r="B263" s="168" t="s">
        <v>126</v>
      </c>
      <c r="C263" s="169"/>
      <c r="D263" s="169"/>
      <c r="E263" s="169"/>
      <c r="F263" s="278"/>
      <c r="G263" s="278"/>
      <c r="H263" s="278"/>
      <c r="I263" s="278"/>
      <c r="J263" s="278"/>
      <c r="K263" s="278"/>
      <c r="L263" s="278"/>
      <c r="M263" s="278"/>
      <c r="N263" s="278"/>
      <c r="O263" s="278"/>
      <c r="P263" s="278"/>
      <c r="Q263" s="278"/>
      <c r="R263" s="278"/>
      <c r="S263" s="278"/>
      <c r="T263" s="278"/>
      <c r="U263" s="278"/>
      <c r="V263" s="278"/>
      <c r="W263" s="278"/>
      <c r="X263" s="278"/>
      <c r="Y263" s="278"/>
      <c r="Z263" s="278"/>
      <c r="AA263" s="278"/>
      <c r="AB263" s="278"/>
      <c r="AC263" s="278"/>
      <c r="AD263" s="279"/>
      <c r="AE263" s="168" t="s">
        <v>126</v>
      </c>
      <c r="AF263" s="169"/>
      <c r="AG263" s="170"/>
      <c r="AH263" s="170"/>
      <c r="AI263" s="280"/>
      <c r="AJ263" s="280"/>
      <c r="AK263" s="280"/>
      <c r="AL263" s="280"/>
      <c r="AM263" s="280"/>
      <c r="AN263" s="280"/>
      <c r="AO263" s="280"/>
      <c r="AP263" s="280"/>
      <c r="AQ263" s="280"/>
      <c r="AR263" s="280"/>
      <c r="AS263" s="280"/>
      <c r="AT263" s="280"/>
      <c r="AU263" s="280"/>
      <c r="AV263" s="280"/>
      <c r="AW263" s="280"/>
      <c r="AX263" s="280"/>
      <c r="AY263" s="280"/>
      <c r="AZ263" s="280"/>
      <c r="BA263" s="280"/>
      <c r="BB263" s="280"/>
      <c r="BC263" s="280"/>
      <c r="BD263" s="280"/>
      <c r="BE263" s="280"/>
      <c r="BF263" s="280"/>
      <c r="BG263" s="280"/>
      <c r="BH263" s="281"/>
    </row>
    <row r="264" spans="2:60" ht="20" customHeight="1">
      <c r="B264" s="168" t="s">
        <v>127</v>
      </c>
      <c r="C264" s="169"/>
      <c r="D264" s="169"/>
      <c r="E264" s="169"/>
      <c r="F264" s="278"/>
      <c r="G264" s="278"/>
      <c r="H264" s="278"/>
      <c r="I264" s="278"/>
      <c r="J264" s="278"/>
      <c r="K264" s="278"/>
      <c r="L264" s="278"/>
      <c r="M264" s="278"/>
      <c r="N264" s="278"/>
      <c r="O264" s="278"/>
      <c r="P264" s="278"/>
      <c r="Q264" s="278"/>
      <c r="R264" s="278"/>
      <c r="S264" s="278"/>
      <c r="T264" s="278"/>
      <c r="U264" s="278"/>
      <c r="V264" s="278"/>
      <c r="W264" s="278"/>
      <c r="X264" s="278"/>
      <c r="Y264" s="278"/>
      <c r="Z264" s="278"/>
      <c r="AA264" s="278"/>
      <c r="AB264" s="278"/>
      <c r="AC264" s="278"/>
      <c r="AD264" s="279"/>
      <c r="AE264" s="168" t="s">
        <v>127</v>
      </c>
      <c r="AF264" s="169"/>
      <c r="AG264" s="170"/>
      <c r="AH264" s="170"/>
      <c r="AI264" s="280"/>
      <c r="AJ264" s="280"/>
      <c r="AK264" s="280"/>
      <c r="AL264" s="280"/>
      <c r="AM264" s="280"/>
      <c r="AN264" s="280"/>
      <c r="AO264" s="280"/>
      <c r="AP264" s="280"/>
      <c r="AQ264" s="280"/>
      <c r="AR264" s="280"/>
      <c r="AS264" s="280"/>
      <c r="AT264" s="280"/>
      <c r="AU264" s="280"/>
      <c r="AV264" s="280"/>
      <c r="AW264" s="280"/>
      <c r="AX264" s="280"/>
      <c r="AY264" s="280"/>
      <c r="AZ264" s="280"/>
      <c r="BA264" s="280"/>
      <c r="BB264" s="280"/>
      <c r="BC264" s="280"/>
      <c r="BD264" s="280"/>
      <c r="BE264" s="280"/>
      <c r="BF264" s="280"/>
      <c r="BG264" s="280"/>
      <c r="BH264" s="281"/>
    </row>
    <row r="265" spans="2:60" ht="20" customHeight="1">
      <c r="B265" s="171"/>
      <c r="C265" s="172"/>
      <c r="D265" s="172"/>
      <c r="E265" s="172"/>
      <c r="F265" s="278"/>
      <c r="G265" s="278"/>
      <c r="H265" s="278"/>
      <c r="I265" s="278"/>
      <c r="J265" s="278"/>
      <c r="K265" s="278"/>
      <c r="L265" s="278"/>
      <c r="M265" s="278"/>
      <c r="N265" s="278"/>
      <c r="O265" s="278"/>
      <c r="P265" s="278"/>
      <c r="Q265" s="278"/>
      <c r="R265" s="278"/>
      <c r="S265" s="278"/>
      <c r="T265" s="278"/>
      <c r="U265" s="278"/>
      <c r="V265" s="278"/>
      <c r="W265" s="278"/>
      <c r="X265" s="278"/>
      <c r="Y265" s="278"/>
      <c r="Z265" s="278"/>
      <c r="AA265" s="278"/>
      <c r="AB265" s="278"/>
      <c r="AC265" s="278"/>
      <c r="AD265" s="279"/>
      <c r="AE265" s="171"/>
      <c r="AF265" s="172"/>
      <c r="AG265" s="75"/>
      <c r="AH265" s="75"/>
      <c r="AI265" s="307"/>
      <c r="AJ265" s="307"/>
      <c r="AK265" s="307"/>
      <c r="AL265" s="307"/>
      <c r="AM265" s="307"/>
      <c r="AN265" s="307"/>
      <c r="AO265" s="307"/>
      <c r="AP265" s="307"/>
      <c r="AQ265" s="307"/>
      <c r="AR265" s="307"/>
      <c r="AS265" s="307"/>
      <c r="AT265" s="307"/>
      <c r="AU265" s="307"/>
      <c r="AV265" s="307"/>
      <c r="AW265" s="307"/>
      <c r="AX265" s="307"/>
      <c r="AY265" s="307"/>
      <c r="AZ265" s="307"/>
      <c r="BA265" s="307"/>
      <c r="BB265" s="307"/>
      <c r="BC265" s="307"/>
      <c r="BD265" s="307"/>
      <c r="BE265" s="307"/>
      <c r="BF265" s="307"/>
      <c r="BG265" s="307"/>
      <c r="BH265" s="308"/>
    </row>
    <row r="266" spans="2:60" ht="20" customHeight="1">
      <c r="B266" s="297"/>
      <c r="C266" s="298"/>
      <c r="D266" s="298"/>
      <c r="E266" s="298"/>
      <c r="F266" s="298"/>
      <c r="G266" s="298"/>
      <c r="H266" s="298"/>
      <c r="I266" s="298"/>
      <c r="J266" s="298"/>
      <c r="K266" s="298"/>
      <c r="L266" s="298"/>
      <c r="M266" s="298"/>
      <c r="N266" s="298"/>
      <c r="O266" s="298"/>
      <c r="P266" s="298"/>
      <c r="Q266" s="298"/>
      <c r="R266" s="298"/>
      <c r="S266" s="298"/>
      <c r="T266" s="298"/>
      <c r="U266" s="298"/>
      <c r="V266" s="298"/>
      <c r="W266" s="298"/>
      <c r="X266" s="298"/>
      <c r="Y266" s="298"/>
      <c r="Z266" s="298"/>
      <c r="AA266" s="298"/>
      <c r="AB266" s="298"/>
      <c r="AC266" s="298"/>
      <c r="AD266" s="299"/>
      <c r="AE266" s="303"/>
      <c r="AF266" s="303"/>
      <c r="AG266" s="303"/>
      <c r="AH266" s="303"/>
      <c r="AI266" s="303"/>
      <c r="AJ266" s="303"/>
      <c r="AK266" s="303"/>
      <c r="AL266" s="303"/>
      <c r="AM266" s="303"/>
      <c r="AN266" s="303"/>
      <c r="AO266" s="303"/>
      <c r="AP266" s="303"/>
      <c r="AQ266" s="303"/>
      <c r="AR266" s="303"/>
      <c r="AS266" s="303"/>
      <c r="AT266" s="303"/>
      <c r="AU266" s="303"/>
      <c r="AV266" s="303"/>
      <c r="AW266" s="303"/>
      <c r="AX266" s="303"/>
      <c r="AY266" s="303"/>
      <c r="AZ266" s="303"/>
      <c r="BA266" s="303"/>
      <c r="BB266" s="303"/>
      <c r="BC266" s="303"/>
      <c r="BD266" s="303"/>
      <c r="BE266" s="303"/>
      <c r="BF266" s="303"/>
      <c r="BG266" s="303"/>
      <c r="BH266" s="304"/>
    </row>
    <row r="267" spans="2:60" ht="20" customHeight="1">
      <c r="B267" s="297"/>
      <c r="C267" s="298"/>
      <c r="D267" s="298"/>
      <c r="E267" s="298"/>
      <c r="F267" s="298"/>
      <c r="G267" s="298"/>
      <c r="H267" s="298"/>
      <c r="I267" s="298"/>
      <c r="J267" s="298"/>
      <c r="K267" s="298"/>
      <c r="L267" s="298"/>
      <c r="M267" s="298"/>
      <c r="N267" s="298"/>
      <c r="O267" s="298"/>
      <c r="P267" s="298"/>
      <c r="Q267" s="298"/>
      <c r="R267" s="298"/>
      <c r="S267" s="298"/>
      <c r="T267" s="298"/>
      <c r="U267" s="298"/>
      <c r="V267" s="298"/>
      <c r="W267" s="298"/>
      <c r="X267" s="298"/>
      <c r="Y267" s="298"/>
      <c r="Z267" s="298"/>
      <c r="AA267" s="298"/>
      <c r="AB267" s="298"/>
      <c r="AC267" s="298"/>
      <c r="AD267" s="299"/>
      <c r="AE267" s="303"/>
      <c r="AF267" s="303"/>
      <c r="AG267" s="303"/>
      <c r="AH267" s="303"/>
      <c r="AI267" s="303"/>
      <c r="AJ267" s="303"/>
      <c r="AK267" s="303"/>
      <c r="AL267" s="303"/>
      <c r="AM267" s="303"/>
      <c r="AN267" s="303"/>
      <c r="AO267" s="303"/>
      <c r="AP267" s="303"/>
      <c r="AQ267" s="303"/>
      <c r="AR267" s="303"/>
      <c r="AS267" s="303"/>
      <c r="AT267" s="303"/>
      <c r="AU267" s="303"/>
      <c r="AV267" s="303"/>
      <c r="AW267" s="303"/>
      <c r="AX267" s="303"/>
      <c r="AY267" s="303"/>
      <c r="AZ267" s="303"/>
      <c r="BA267" s="303"/>
      <c r="BB267" s="303"/>
      <c r="BC267" s="303"/>
      <c r="BD267" s="303"/>
      <c r="BE267" s="303"/>
      <c r="BF267" s="303"/>
      <c r="BG267" s="303"/>
      <c r="BH267" s="304"/>
    </row>
    <row r="268" spans="2:60" ht="20" customHeight="1">
      <c r="B268" s="297"/>
      <c r="C268" s="298"/>
      <c r="D268" s="298"/>
      <c r="E268" s="298"/>
      <c r="F268" s="298"/>
      <c r="G268" s="298"/>
      <c r="H268" s="298"/>
      <c r="I268" s="298"/>
      <c r="J268" s="298"/>
      <c r="K268" s="298"/>
      <c r="L268" s="298"/>
      <c r="M268" s="298"/>
      <c r="N268" s="298"/>
      <c r="O268" s="298"/>
      <c r="P268" s="298"/>
      <c r="Q268" s="298"/>
      <c r="R268" s="298"/>
      <c r="S268" s="298"/>
      <c r="T268" s="298"/>
      <c r="U268" s="298"/>
      <c r="V268" s="298"/>
      <c r="W268" s="298"/>
      <c r="X268" s="298"/>
      <c r="Y268" s="298"/>
      <c r="Z268" s="298"/>
      <c r="AA268" s="298"/>
      <c r="AB268" s="298"/>
      <c r="AC268" s="298"/>
      <c r="AD268" s="299"/>
      <c r="AE268" s="303"/>
      <c r="AF268" s="303"/>
      <c r="AG268" s="303"/>
      <c r="AH268" s="303"/>
      <c r="AI268" s="303"/>
      <c r="AJ268" s="303"/>
      <c r="AK268" s="303"/>
      <c r="AL268" s="303"/>
      <c r="AM268" s="303"/>
      <c r="AN268" s="303"/>
      <c r="AO268" s="303"/>
      <c r="AP268" s="303"/>
      <c r="AQ268" s="303"/>
      <c r="AR268" s="303"/>
      <c r="AS268" s="303"/>
      <c r="AT268" s="303"/>
      <c r="AU268" s="303"/>
      <c r="AV268" s="303"/>
      <c r="AW268" s="303"/>
      <c r="AX268" s="303"/>
      <c r="AY268" s="303"/>
      <c r="AZ268" s="303"/>
      <c r="BA268" s="303"/>
      <c r="BB268" s="303"/>
      <c r="BC268" s="303"/>
      <c r="BD268" s="303"/>
      <c r="BE268" s="303"/>
      <c r="BF268" s="303"/>
      <c r="BG268" s="303"/>
      <c r="BH268" s="304"/>
    </row>
    <row r="269" spans="2:60" ht="20" customHeight="1">
      <c r="B269" s="297"/>
      <c r="C269" s="298"/>
      <c r="D269" s="298"/>
      <c r="E269" s="298"/>
      <c r="F269" s="298"/>
      <c r="G269" s="298"/>
      <c r="H269" s="298"/>
      <c r="I269" s="298"/>
      <c r="J269" s="298"/>
      <c r="K269" s="298"/>
      <c r="L269" s="298"/>
      <c r="M269" s="298"/>
      <c r="N269" s="298"/>
      <c r="O269" s="298"/>
      <c r="P269" s="298"/>
      <c r="Q269" s="298"/>
      <c r="R269" s="298"/>
      <c r="S269" s="298"/>
      <c r="T269" s="298"/>
      <c r="U269" s="298"/>
      <c r="V269" s="298"/>
      <c r="W269" s="298"/>
      <c r="X269" s="298"/>
      <c r="Y269" s="298"/>
      <c r="Z269" s="298"/>
      <c r="AA269" s="298"/>
      <c r="AB269" s="298"/>
      <c r="AC269" s="298"/>
      <c r="AD269" s="299"/>
      <c r="AE269" s="303"/>
      <c r="AF269" s="303"/>
      <c r="AG269" s="303"/>
      <c r="AH269" s="303"/>
      <c r="AI269" s="303"/>
      <c r="AJ269" s="303"/>
      <c r="AK269" s="303"/>
      <c r="AL269" s="303"/>
      <c r="AM269" s="303"/>
      <c r="AN269" s="303"/>
      <c r="AO269" s="303"/>
      <c r="AP269" s="303"/>
      <c r="AQ269" s="303"/>
      <c r="AR269" s="303"/>
      <c r="AS269" s="303"/>
      <c r="AT269" s="303"/>
      <c r="AU269" s="303"/>
      <c r="AV269" s="303"/>
      <c r="AW269" s="303"/>
      <c r="AX269" s="303"/>
      <c r="AY269" s="303"/>
      <c r="AZ269" s="303"/>
      <c r="BA269" s="303"/>
      <c r="BB269" s="303"/>
      <c r="BC269" s="303"/>
      <c r="BD269" s="303"/>
      <c r="BE269" s="303"/>
      <c r="BF269" s="303"/>
      <c r="BG269" s="303"/>
      <c r="BH269" s="304"/>
    </row>
    <row r="270" spans="2:60" ht="20" customHeight="1">
      <c r="B270" s="297"/>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c r="AA270" s="298"/>
      <c r="AB270" s="298"/>
      <c r="AC270" s="298"/>
      <c r="AD270" s="299"/>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3"/>
      <c r="BB270" s="303"/>
      <c r="BC270" s="303"/>
      <c r="BD270" s="303"/>
      <c r="BE270" s="303"/>
      <c r="BF270" s="303"/>
      <c r="BG270" s="303"/>
      <c r="BH270" s="304"/>
    </row>
    <row r="271" spans="2:60" ht="20" customHeight="1">
      <c r="B271" s="297"/>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8"/>
      <c r="Z271" s="298"/>
      <c r="AA271" s="298"/>
      <c r="AB271" s="298"/>
      <c r="AC271" s="298"/>
      <c r="AD271" s="299"/>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3"/>
      <c r="BB271" s="303"/>
      <c r="BC271" s="303"/>
      <c r="BD271" s="303"/>
      <c r="BE271" s="303"/>
      <c r="BF271" s="303"/>
      <c r="BG271" s="303"/>
      <c r="BH271" s="304"/>
    </row>
    <row r="272" spans="2:60" ht="20" customHeight="1">
      <c r="B272" s="297"/>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9"/>
      <c r="AE272" s="303"/>
      <c r="AF272" s="303"/>
      <c r="AG272" s="303"/>
      <c r="AH272" s="303"/>
      <c r="AI272" s="303"/>
      <c r="AJ272" s="303"/>
      <c r="AK272" s="303"/>
      <c r="AL272" s="303"/>
      <c r="AM272" s="303"/>
      <c r="AN272" s="303"/>
      <c r="AO272" s="303"/>
      <c r="AP272" s="303"/>
      <c r="AQ272" s="303"/>
      <c r="AR272" s="303"/>
      <c r="AS272" s="303"/>
      <c r="AT272" s="303"/>
      <c r="AU272" s="303"/>
      <c r="AV272" s="303"/>
      <c r="AW272" s="303"/>
      <c r="AX272" s="303"/>
      <c r="AY272" s="303"/>
      <c r="AZ272" s="303"/>
      <c r="BA272" s="303"/>
      <c r="BB272" s="303"/>
      <c r="BC272" s="303"/>
      <c r="BD272" s="303"/>
      <c r="BE272" s="303"/>
      <c r="BF272" s="303"/>
      <c r="BG272" s="303"/>
      <c r="BH272" s="304"/>
    </row>
    <row r="273" spans="2:60" ht="20" customHeight="1">
      <c r="B273" s="297"/>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9"/>
      <c r="AE273" s="303"/>
      <c r="AF273" s="303"/>
      <c r="AG273" s="303"/>
      <c r="AH273" s="303"/>
      <c r="AI273" s="303"/>
      <c r="AJ273" s="303"/>
      <c r="AK273" s="303"/>
      <c r="AL273" s="303"/>
      <c r="AM273" s="303"/>
      <c r="AN273" s="303"/>
      <c r="AO273" s="303"/>
      <c r="AP273" s="303"/>
      <c r="AQ273" s="303"/>
      <c r="AR273" s="303"/>
      <c r="AS273" s="303"/>
      <c r="AT273" s="303"/>
      <c r="AU273" s="303"/>
      <c r="AV273" s="303"/>
      <c r="AW273" s="303"/>
      <c r="AX273" s="303"/>
      <c r="AY273" s="303"/>
      <c r="AZ273" s="303"/>
      <c r="BA273" s="303"/>
      <c r="BB273" s="303"/>
      <c r="BC273" s="303"/>
      <c r="BD273" s="303"/>
      <c r="BE273" s="303"/>
      <c r="BF273" s="303"/>
      <c r="BG273" s="303"/>
      <c r="BH273" s="304"/>
    </row>
    <row r="274" spans="2:60" ht="20" customHeight="1">
      <c r="B274" s="297"/>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c r="AC274" s="298"/>
      <c r="AD274" s="299"/>
      <c r="AE274" s="303"/>
      <c r="AF274" s="303"/>
      <c r="AG274" s="303"/>
      <c r="AH274" s="303"/>
      <c r="AI274" s="303"/>
      <c r="AJ274" s="303"/>
      <c r="AK274" s="303"/>
      <c r="AL274" s="303"/>
      <c r="AM274" s="303"/>
      <c r="AN274" s="303"/>
      <c r="AO274" s="303"/>
      <c r="AP274" s="303"/>
      <c r="AQ274" s="303"/>
      <c r="AR274" s="303"/>
      <c r="AS274" s="303"/>
      <c r="AT274" s="303"/>
      <c r="AU274" s="303"/>
      <c r="AV274" s="303"/>
      <c r="AW274" s="303"/>
      <c r="AX274" s="303"/>
      <c r="AY274" s="303"/>
      <c r="AZ274" s="303"/>
      <c r="BA274" s="303"/>
      <c r="BB274" s="303"/>
      <c r="BC274" s="303"/>
      <c r="BD274" s="303"/>
      <c r="BE274" s="303"/>
      <c r="BF274" s="303"/>
      <c r="BG274" s="303"/>
      <c r="BH274" s="304"/>
    </row>
    <row r="275" spans="2:60" ht="20" customHeight="1">
      <c r="B275" s="297"/>
      <c r="C275" s="298"/>
      <c r="D275" s="298"/>
      <c r="E275" s="298"/>
      <c r="F275" s="298"/>
      <c r="G275" s="298"/>
      <c r="H275" s="298"/>
      <c r="I275" s="298"/>
      <c r="J275" s="298"/>
      <c r="K275" s="298"/>
      <c r="L275" s="298"/>
      <c r="M275" s="298"/>
      <c r="N275" s="298"/>
      <c r="O275" s="298"/>
      <c r="P275" s="298"/>
      <c r="Q275" s="298"/>
      <c r="R275" s="298"/>
      <c r="S275" s="298"/>
      <c r="T275" s="298"/>
      <c r="U275" s="298"/>
      <c r="V275" s="298"/>
      <c r="W275" s="298"/>
      <c r="X275" s="298"/>
      <c r="Y275" s="298"/>
      <c r="Z275" s="298"/>
      <c r="AA275" s="298"/>
      <c r="AB275" s="298"/>
      <c r="AC275" s="298"/>
      <c r="AD275" s="299"/>
      <c r="AE275" s="303"/>
      <c r="AF275" s="303"/>
      <c r="AG275" s="303"/>
      <c r="AH275" s="303"/>
      <c r="AI275" s="303"/>
      <c r="AJ275" s="303"/>
      <c r="AK275" s="303"/>
      <c r="AL275" s="303"/>
      <c r="AM275" s="303"/>
      <c r="AN275" s="303"/>
      <c r="AO275" s="303"/>
      <c r="AP275" s="303"/>
      <c r="AQ275" s="303"/>
      <c r="AR275" s="303"/>
      <c r="AS275" s="303"/>
      <c r="AT275" s="303"/>
      <c r="AU275" s="303"/>
      <c r="AV275" s="303"/>
      <c r="AW275" s="303"/>
      <c r="AX275" s="303"/>
      <c r="AY275" s="303"/>
      <c r="AZ275" s="303"/>
      <c r="BA275" s="303"/>
      <c r="BB275" s="303"/>
      <c r="BC275" s="303"/>
      <c r="BD275" s="303"/>
      <c r="BE275" s="303"/>
      <c r="BF275" s="303"/>
      <c r="BG275" s="303"/>
      <c r="BH275" s="304"/>
    </row>
    <row r="276" spans="2:60" ht="20" customHeight="1">
      <c r="B276" s="297"/>
      <c r="C276" s="298"/>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c r="AA276" s="298"/>
      <c r="AB276" s="298"/>
      <c r="AC276" s="298"/>
      <c r="AD276" s="299"/>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3"/>
      <c r="BB276" s="303"/>
      <c r="BC276" s="303"/>
      <c r="BD276" s="303"/>
      <c r="BE276" s="303"/>
      <c r="BF276" s="303"/>
      <c r="BG276" s="303"/>
      <c r="BH276" s="304"/>
    </row>
    <row r="277" spans="2:60" ht="20" customHeight="1">
      <c r="B277" s="297"/>
      <c r="C277" s="298"/>
      <c r="D277" s="298"/>
      <c r="E277" s="298"/>
      <c r="F277" s="298"/>
      <c r="G277" s="298"/>
      <c r="H277" s="298"/>
      <c r="I277" s="298"/>
      <c r="J277" s="298"/>
      <c r="K277" s="298"/>
      <c r="L277" s="298"/>
      <c r="M277" s="298"/>
      <c r="N277" s="298"/>
      <c r="O277" s="298"/>
      <c r="P277" s="298"/>
      <c r="Q277" s="298"/>
      <c r="R277" s="298"/>
      <c r="S277" s="298"/>
      <c r="T277" s="298"/>
      <c r="U277" s="298"/>
      <c r="V277" s="298"/>
      <c r="W277" s="298"/>
      <c r="X277" s="298"/>
      <c r="Y277" s="298"/>
      <c r="Z277" s="298"/>
      <c r="AA277" s="298"/>
      <c r="AB277" s="298"/>
      <c r="AC277" s="298"/>
      <c r="AD277" s="299"/>
      <c r="AE277" s="303"/>
      <c r="AF277" s="303"/>
      <c r="AG277" s="303"/>
      <c r="AH277" s="303"/>
      <c r="AI277" s="303"/>
      <c r="AJ277" s="303"/>
      <c r="AK277" s="303"/>
      <c r="AL277" s="303"/>
      <c r="AM277" s="303"/>
      <c r="AN277" s="303"/>
      <c r="AO277" s="303"/>
      <c r="AP277" s="303"/>
      <c r="AQ277" s="303"/>
      <c r="AR277" s="303"/>
      <c r="AS277" s="303"/>
      <c r="AT277" s="303"/>
      <c r="AU277" s="303"/>
      <c r="AV277" s="303"/>
      <c r="AW277" s="303"/>
      <c r="AX277" s="303"/>
      <c r="AY277" s="303"/>
      <c r="AZ277" s="303"/>
      <c r="BA277" s="303"/>
      <c r="BB277" s="303"/>
      <c r="BC277" s="303"/>
      <c r="BD277" s="303"/>
      <c r="BE277" s="303"/>
      <c r="BF277" s="303"/>
      <c r="BG277" s="303"/>
      <c r="BH277" s="304"/>
    </row>
    <row r="278" spans="2:60" ht="20" customHeight="1">
      <c r="B278" s="297"/>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9"/>
      <c r="AE278" s="303"/>
      <c r="AF278" s="303"/>
      <c r="AG278" s="303"/>
      <c r="AH278" s="303"/>
      <c r="AI278" s="303"/>
      <c r="AJ278" s="303"/>
      <c r="AK278" s="303"/>
      <c r="AL278" s="303"/>
      <c r="AM278" s="303"/>
      <c r="AN278" s="303"/>
      <c r="AO278" s="303"/>
      <c r="AP278" s="303"/>
      <c r="AQ278" s="303"/>
      <c r="AR278" s="303"/>
      <c r="AS278" s="303"/>
      <c r="AT278" s="303"/>
      <c r="AU278" s="303"/>
      <c r="AV278" s="303"/>
      <c r="AW278" s="303"/>
      <c r="AX278" s="303"/>
      <c r="AY278" s="303"/>
      <c r="AZ278" s="303"/>
      <c r="BA278" s="303"/>
      <c r="BB278" s="303"/>
      <c r="BC278" s="303"/>
      <c r="BD278" s="303"/>
      <c r="BE278" s="303"/>
      <c r="BF278" s="303"/>
      <c r="BG278" s="303"/>
      <c r="BH278" s="304"/>
    </row>
    <row r="279" spans="2:60" ht="20" customHeight="1">
      <c r="B279" s="297"/>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c r="AA279" s="298"/>
      <c r="AB279" s="298"/>
      <c r="AC279" s="298"/>
      <c r="AD279" s="299"/>
      <c r="AE279" s="303"/>
      <c r="AF279" s="303"/>
      <c r="AG279" s="303"/>
      <c r="AH279" s="303"/>
      <c r="AI279" s="303"/>
      <c r="AJ279" s="303"/>
      <c r="AK279" s="303"/>
      <c r="AL279" s="303"/>
      <c r="AM279" s="303"/>
      <c r="AN279" s="303"/>
      <c r="AO279" s="303"/>
      <c r="AP279" s="303"/>
      <c r="AQ279" s="303"/>
      <c r="AR279" s="303"/>
      <c r="AS279" s="303"/>
      <c r="AT279" s="303"/>
      <c r="AU279" s="303"/>
      <c r="AV279" s="303"/>
      <c r="AW279" s="303"/>
      <c r="AX279" s="303"/>
      <c r="AY279" s="303"/>
      <c r="AZ279" s="303"/>
      <c r="BA279" s="303"/>
      <c r="BB279" s="303"/>
      <c r="BC279" s="303"/>
      <c r="BD279" s="303"/>
      <c r="BE279" s="303"/>
      <c r="BF279" s="303"/>
      <c r="BG279" s="303"/>
      <c r="BH279" s="304"/>
    </row>
    <row r="280" spans="2:60" ht="20" customHeight="1">
      <c r="B280" s="297"/>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c r="AC280" s="298"/>
      <c r="AD280" s="299"/>
      <c r="AE280" s="303"/>
      <c r="AF280" s="303"/>
      <c r="AG280" s="303"/>
      <c r="AH280" s="303"/>
      <c r="AI280" s="303"/>
      <c r="AJ280" s="303"/>
      <c r="AK280" s="303"/>
      <c r="AL280" s="303"/>
      <c r="AM280" s="303"/>
      <c r="AN280" s="303"/>
      <c r="AO280" s="303"/>
      <c r="AP280" s="303"/>
      <c r="AQ280" s="303"/>
      <c r="AR280" s="303"/>
      <c r="AS280" s="303"/>
      <c r="AT280" s="303"/>
      <c r="AU280" s="303"/>
      <c r="AV280" s="303"/>
      <c r="AW280" s="303"/>
      <c r="AX280" s="303"/>
      <c r="AY280" s="303"/>
      <c r="AZ280" s="303"/>
      <c r="BA280" s="303"/>
      <c r="BB280" s="303"/>
      <c r="BC280" s="303"/>
      <c r="BD280" s="303"/>
      <c r="BE280" s="303"/>
      <c r="BF280" s="303"/>
      <c r="BG280" s="303"/>
      <c r="BH280" s="304"/>
    </row>
    <row r="281" spans="2:60" ht="20" customHeight="1">
      <c r="B281" s="297"/>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9"/>
      <c r="AE281" s="303"/>
      <c r="AF281" s="303"/>
      <c r="AG281" s="303"/>
      <c r="AH281" s="303"/>
      <c r="AI281" s="303"/>
      <c r="AJ281" s="303"/>
      <c r="AK281" s="303"/>
      <c r="AL281" s="303"/>
      <c r="AM281" s="303"/>
      <c r="AN281" s="303"/>
      <c r="AO281" s="303"/>
      <c r="AP281" s="303"/>
      <c r="AQ281" s="303"/>
      <c r="AR281" s="303"/>
      <c r="AS281" s="303"/>
      <c r="AT281" s="303"/>
      <c r="AU281" s="303"/>
      <c r="AV281" s="303"/>
      <c r="AW281" s="303"/>
      <c r="AX281" s="303"/>
      <c r="AY281" s="303"/>
      <c r="AZ281" s="303"/>
      <c r="BA281" s="303"/>
      <c r="BB281" s="303"/>
      <c r="BC281" s="303"/>
      <c r="BD281" s="303"/>
      <c r="BE281" s="303"/>
      <c r="BF281" s="303"/>
      <c r="BG281" s="303"/>
      <c r="BH281" s="304"/>
    </row>
    <row r="282" spans="2:60" ht="20" customHeight="1">
      <c r="B282" s="297"/>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c r="AA282" s="298"/>
      <c r="AB282" s="298"/>
      <c r="AC282" s="298"/>
      <c r="AD282" s="299"/>
      <c r="AE282" s="303"/>
      <c r="AF282" s="303"/>
      <c r="AG282" s="303"/>
      <c r="AH282" s="303"/>
      <c r="AI282" s="303"/>
      <c r="AJ282" s="303"/>
      <c r="AK282" s="303"/>
      <c r="AL282" s="303"/>
      <c r="AM282" s="303"/>
      <c r="AN282" s="303"/>
      <c r="AO282" s="303"/>
      <c r="AP282" s="303"/>
      <c r="AQ282" s="303"/>
      <c r="AR282" s="303"/>
      <c r="AS282" s="303"/>
      <c r="AT282" s="303"/>
      <c r="AU282" s="303"/>
      <c r="AV282" s="303"/>
      <c r="AW282" s="303"/>
      <c r="AX282" s="303"/>
      <c r="AY282" s="303"/>
      <c r="AZ282" s="303"/>
      <c r="BA282" s="303"/>
      <c r="BB282" s="303"/>
      <c r="BC282" s="303"/>
      <c r="BD282" s="303"/>
      <c r="BE282" s="303"/>
      <c r="BF282" s="303"/>
      <c r="BG282" s="303"/>
      <c r="BH282" s="304"/>
    </row>
    <row r="283" spans="2:60" ht="20" customHeight="1">
      <c r="B283" s="297"/>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c r="AA283" s="298"/>
      <c r="AB283" s="298"/>
      <c r="AC283" s="298"/>
      <c r="AD283" s="299"/>
      <c r="AE283" s="303"/>
      <c r="AF283" s="303"/>
      <c r="AG283" s="303"/>
      <c r="AH283" s="303"/>
      <c r="AI283" s="303"/>
      <c r="AJ283" s="303"/>
      <c r="AK283" s="303"/>
      <c r="AL283" s="303"/>
      <c r="AM283" s="303"/>
      <c r="AN283" s="303"/>
      <c r="AO283" s="303"/>
      <c r="AP283" s="303"/>
      <c r="AQ283" s="303"/>
      <c r="AR283" s="303"/>
      <c r="AS283" s="303"/>
      <c r="AT283" s="303"/>
      <c r="AU283" s="303"/>
      <c r="AV283" s="303"/>
      <c r="AW283" s="303"/>
      <c r="AX283" s="303"/>
      <c r="AY283" s="303"/>
      <c r="AZ283" s="303"/>
      <c r="BA283" s="303"/>
      <c r="BB283" s="303"/>
      <c r="BC283" s="303"/>
      <c r="BD283" s="303"/>
      <c r="BE283" s="303"/>
      <c r="BF283" s="303"/>
      <c r="BG283" s="303"/>
      <c r="BH283" s="304"/>
    </row>
    <row r="284" spans="2:60" ht="20" customHeight="1">
      <c r="B284" s="300"/>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c r="AB284" s="301"/>
      <c r="AC284" s="301"/>
      <c r="AD284" s="302"/>
      <c r="AE284" s="305"/>
      <c r="AF284" s="305"/>
      <c r="AG284" s="305"/>
      <c r="AH284" s="305"/>
      <c r="AI284" s="305"/>
      <c r="AJ284" s="305"/>
      <c r="AK284" s="305"/>
      <c r="AL284" s="305"/>
      <c r="AM284" s="305"/>
      <c r="AN284" s="305"/>
      <c r="AO284" s="305"/>
      <c r="AP284" s="305"/>
      <c r="AQ284" s="305"/>
      <c r="AR284" s="305"/>
      <c r="AS284" s="305"/>
      <c r="AT284" s="305"/>
      <c r="AU284" s="305"/>
      <c r="AV284" s="305"/>
      <c r="AW284" s="305"/>
      <c r="AX284" s="305"/>
      <c r="AY284" s="305"/>
      <c r="AZ284" s="305"/>
      <c r="BA284" s="305"/>
      <c r="BB284" s="305"/>
      <c r="BC284" s="305"/>
      <c r="BD284" s="305"/>
      <c r="BE284" s="305"/>
      <c r="BF284" s="305"/>
      <c r="BG284" s="305"/>
      <c r="BH284" s="306"/>
    </row>
    <row r="285" spans="2:60">
      <c r="B285" s="41"/>
      <c r="C285" s="41"/>
      <c r="D285" s="41"/>
      <c r="E285" s="41"/>
      <c r="F285" s="41"/>
      <c r="G285" s="41"/>
      <c r="H285" s="41"/>
      <c r="I285" s="41"/>
      <c r="J285" s="41"/>
    </row>
    <row r="286" spans="2:60">
      <c r="B286" s="41"/>
      <c r="C286" s="41"/>
      <c r="D286" s="41"/>
      <c r="E286" s="41"/>
      <c r="F286" s="41"/>
      <c r="G286" s="41"/>
      <c r="H286" s="41"/>
      <c r="I286" s="41"/>
      <c r="J286" s="41"/>
      <c r="T286" s="167"/>
    </row>
    <row r="287" spans="2:60">
      <c r="B287" s="41"/>
      <c r="C287" s="41"/>
      <c r="D287" s="41"/>
      <c r="E287" s="41"/>
      <c r="F287" s="41"/>
      <c r="G287" s="41"/>
      <c r="H287" s="41"/>
      <c r="I287" s="41"/>
      <c r="J287" s="41"/>
      <c r="T287" s="167"/>
    </row>
    <row r="288" spans="2:60">
      <c r="B288" s="41"/>
      <c r="C288" s="41"/>
      <c r="D288" s="41"/>
      <c r="E288" s="41"/>
      <c r="F288" s="41"/>
      <c r="G288" s="41"/>
      <c r="H288" s="41"/>
      <c r="I288" s="41"/>
      <c r="J288" s="41"/>
      <c r="T288" s="167"/>
    </row>
    <row r="289" spans="2:60">
      <c r="B289" s="41"/>
      <c r="C289" s="41"/>
      <c r="D289" s="41"/>
      <c r="E289" s="41"/>
      <c r="F289" s="41"/>
      <c r="G289" s="41"/>
      <c r="H289" s="41"/>
      <c r="I289" s="41"/>
      <c r="J289" s="41"/>
    </row>
    <row r="290" spans="2:60">
      <c r="B290" s="41"/>
      <c r="C290" s="41"/>
      <c r="D290" s="41"/>
      <c r="E290" s="41"/>
      <c r="F290" s="41"/>
      <c r="G290" s="41"/>
      <c r="H290" s="41"/>
      <c r="I290" s="41"/>
      <c r="J290" s="41"/>
    </row>
    <row r="291" spans="2:60">
      <c r="B291" s="41"/>
      <c r="C291" s="41"/>
      <c r="D291" s="41"/>
      <c r="E291" s="41"/>
      <c r="F291" s="41"/>
      <c r="G291" s="41"/>
      <c r="H291" s="41"/>
      <c r="I291" s="41"/>
      <c r="J291" s="41"/>
      <c r="S291" s="263" t="e" vm="4">
        <f>見積書明細1!$J$3</f>
        <v>#VALUE!</v>
      </c>
      <c r="T291" s="263"/>
      <c r="U291" s="263"/>
      <c r="V291" s="263"/>
      <c r="W291" s="263"/>
      <c r="X291" s="263"/>
      <c r="Y291" s="263"/>
      <c r="Z291" s="263"/>
      <c r="AA291" s="263"/>
      <c r="AB291" s="263"/>
      <c r="AC291" s="263"/>
      <c r="AD291" s="263"/>
      <c r="AE291" s="263"/>
      <c r="AF291" s="263"/>
      <c r="AG291" s="263"/>
      <c r="AH291" s="263"/>
      <c r="AI291" s="263"/>
      <c r="AJ291" s="263"/>
      <c r="AK291" s="263"/>
      <c r="AL291" s="263"/>
      <c r="AM291" s="263"/>
      <c r="AN291" s="263"/>
      <c r="AO291" s="263"/>
      <c r="AP291" s="263"/>
    </row>
    <row r="292" spans="2:60">
      <c r="B292" s="41"/>
      <c r="C292" s="41"/>
      <c r="D292" s="41"/>
      <c r="E292" s="41"/>
      <c r="F292" s="41"/>
      <c r="G292" s="41"/>
      <c r="H292" s="41"/>
      <c r="I292" s="41"/>
      <c r="J292" s="41"/>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3"/>
      <c r="AO292" s="263"/>
      <c r="AP292" s="263"/>
    </row>
    <row r="293" spans="2:60">
      <c r="B293" s="41"/>
      <c r="C293" s="41"/>
      <c r="D293" s="41"/>
      <c r="E293" s="41"/>
      <c r="F293" s="41"/>
      <c r="G293" s="41"/>
      <c r="H293" s="41"/>
      <c r="I293" s="41"/>
      <c r="J293" s="41"/>
      <c r="S293" s="263"/>
      <c r="T293" s="263"/>
      <c r="U293" s="263"/>
      <c r="V293" s="263"/>
      <c r="W293" s="263"/>
      <c r="X293" s="263"/>
      <c r="Y293" s="263"/>
      <c r="Z293" s="263"/>
      <c r="AA293" s="263"/>
      <c r="AB293" s="263"/>
      <c r="AC293" s="263"/>
      <c r="AD293" s="263"/>
      <c r="AE293" s="263"/>
      <c r="AF293" s="263"/>
      <c r="AG293" s="263"/>
      <c r="AH293" s="263"/>
      <c r="AI293" s="263"/>
      <c r="AJ293" s="263"/>
      <c r="AK293" s="263"/>
      <c r="AL293" s="263"/>
      <c r="AM293" s="263"/>
      <c r="AN293" s="263"/>
      <c r="AO293" s="263"/>
      <c r="AP293" s="263"/>
    </row>
    <row r="294" spans="2:60">
      <c r="B294" s="41"/>
      <c r="C294" s="41"/>
      <c r="D294" s="41"/>
      <c r="E294" s="41"/>
      <c r="F294" s="41"/>
      <c r="G294" s="41"/>
      <c r="H294" s="41"/>
      <c r="I294" s="41"/>
      <c r="J294" s="41"/>
    </row>
    <row r="295" spans="2:60" ht="20" customHeight="1">
      <c r="B295" s="168" t="s">
        <v>125</v>
      </c>
      <c r="C295" s="169"/>
      <c r="D295" s="169"/>
      <c r="E295" s="169"/>
      <c r="F295" s="278"/>
      <c r="G295" s="278"/>
      <c r="H295" s="278"/>
      <c r="I295" s="278"/>
      <c r="J295" s="278"/>
      <c r="K295" s="278"/>
      <c r="L295" s="278"/>
      <c r="M295" s="278"/>
      <c r="N295" s="278"/>
      <c r="O295" s="278"/>
      <c r="P295" s="278"/>
      <c r="Q295" s="278"/>
      <c r="R295" s="278"/>
      <c r="S295" s="278"/>
      <c r="T295" s="278"/>
      <c r="U295" s="278"/>
      <c r="V295" s="278"/>
      <c r="W295" s="278"/>
      <c r="X295" s="278"/>
      <c r="Y295" s="278"/>
      <c r="Z295" s="278"/>
      <c r="AA295" s="278"/>
      <c r="AB295" s="278"/>
      <c r="AC295" s="278"/>
      <c r="AD295" s="279"/>
      <c r="AE295" s="168" t="s">
        <v>125</v>
      </c>
      <c r="AF295" s="169"/>
      <c r="AG295" s="170"/>
      <c r="AH295" s="170"/>
      <c r="AI295" s="280"/>
      <c r="AJ295" s="280"/>
      <c r="AK295" s="280"/>
      <c r="AL295" s="280"/>
      <c r="AM295" s="280"/>
      <c r="AN295" s="280"/>
      <c r="AO295" s="280"/>
      <c r="AP295" s="280"/>
      <c r="AQ295" s="280"/>
      <c r="AR295" s="280"/>
      <c r="AS295" s="280"/>
      <c r="AT295" s="280"/>
      <c r="AU295" s="280"/>
      <c r="AV295" s="280"/>
      <c r="AW295" s="280"/>
      <c r="AX295" s="280"/>
      <c r="AY295" s="280"/>
      <c r="AZ295" s="280"/>
      <c r="BA295" s="280"/>
      <c r="BB295" s="280"/>
      <c r="BC295" s="280"/>
      <c r="BD295" s="280"/>
      <c r="BE295" s="280"/>
      <c r="BF295" s="280"/>
      <c r="BG295" s="280"/>
      <c r="BH295" s="281"/>
    </row>
    <row r="296" spans="2:60" ht="20" customHeight="1">
      <c r="B296" s="168" t="s">
        <v>137</v>
      </c>
      <c r="C296" s="169"/>
      <c r="D296" s="169"/>
      <c r="E296" s="169"/>
      <c r="F296" s="278"/>
      <c r="G296" s="278"/>
      <c r="H296" s="278"/>
      <c r="I296" s="278"/>
      <c r="J296" s="278"/>
      <c r="K296" s="278"/>
      <c r="L296" s="278"/>
      <c r="M296" s="278"/>
      <c r="N296" s="278"/>
      <c r="O296" s="278"/>
      <c r="P296" s="278"/>
      <c r="Q296" s="278"/>
      <c r="R296" s="278"/>
      <c r="S296" s="278"/>
      <c r="T296" s="278"/>
      <c r="U296" s="278"/>
      <c r="V296" s="278"/>
      <c r="W296" s="278"/>
      <c r="X296" s="278"/>
      <c r="Y296" s="278"/>
      <c r="Z296" s="278"/>
      <c r="AA296" s="278"/>
      <c r="AB296" s="278"/>
      <c r="AC296" s="278"/>
      <c r="AD296" s="279"/>
      <c r="AE296" s="168" t="s">
        <v>137</v>
      </c>
      <c r="AF296" s="169"/>
      <c r="AG296" s="170"/>
      <c r="AH296" s="170"/>
      <c r="AI296" s="280"/>
      <c r="AJ296" s="280"/>
      <c r="AK296" s="280"/>
      <c r="AL296" s="280"/>
      <c r="AM296" s="280"/>
      <c r="AN296" s="280"/>
      <c r="AO296" s="280"/>
      <c r="AP296" s="280"/>
      <c r="AQ296" s="280"/>
      <c r="AR296" s="280"/>
      <c r="AS296" s="280"/>
      <c r="AT296" s="280"/>
      <c r="AU296" s="280"/>
      <c r="AV296" s="280"/>
      <c r="AW296" s="280"/>
      <c r="AX296" s="280"/>
      <c r="AY296" s="280"/>
      <c r="AZ296" s="280"/>
      <c r="BA296" s="280"/>
      <c r="BB296" s="280"/>
      <c r="BC296" s="280"/>
      <c r="BD296" s="280"/>
      <c r="BE296" s="280"/>
      <c r="BF296" s="280"/>
      <c r="BG296" s="280"/>
      <c r="BH296" s="281"/>
    </row>
    <row r="297" spans="2:60" ht="20" customHeight="1">
      <c r="B297" s="168" t="s">
        <v>126</v>
      </c>
      <c r="C297" s="169"/>
      <c r="D297" s="169"/>
      <c r="E297" s="169"/>
      <c r="F297" s="278"/>
      <c r="G297" s="278"/>
      <c r="H297" s="278"/>
      <c r="I297" s="278"/>
      <c r="J297" s="278"/>
      <c r="K297" s="278"/>
      <c r="L297" s="278"/>
      <c r="M297" s="278"/>
      <c r="N297" s="278"/>
      <c r="O297" s="278"/>
      <c r="P297" s="278"/>
      <c r="Q297" s="278"/>
      <c r="R297" s="278"/>
      <c r="S297" s="278"/>
      <c r="T297" s="278"/>
      <c r="U297" s="278"/>
      <c r="V297" s="278"/>
      <c r="W297" s="278"/>
      <c r="X297" s="278"/>
      <c r="Y297" s="278"/>
      <c r="Z297" s="278"/>
      <c r="AA297" s="278"/>
      <c r="AB297" s="278"/>
      <c r="AC297" s="278"/>
      <c r="AD297" s="279"/>
      <c r="AE297" s="168" t="s">
        <v>126</v>
      </c>
      <c r="AF297" s="169"/>
      <c r="AG297" s="170"/>
      <c r="AH297" s="17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1"/>
    </row>
    <row r="298" spans="2:60" ht="20" customHeight="1">
      <c r="B298" s="168" t="s">
        <v>127</v>
      </c>
      <c r="C298" s="169"/>
      <c r="D298" s="169"/>
      <c r="E298" s="169"/>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278"/>
      <c r="AB298" s="278"/>
      <c r="AC298" s="278"/>
      <c r="AD298" s="279"/>
      <c r="AE298" s="168" t="s">
        <v>127</v>
      </c>
      <c r="AF298" s="169"/>
      <c r="AG298" s="170"/>
      <c r="AH298" s="17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1"/>
    </row>
    <row r="299" spans="2:60" ht="20" customHeight="1">
      <c r="B299" s="171"/>
      <c r="C299" s="172"/>
      <c r="D299" s="172"/>
      <c r="E299" s="172"/>
      <c r="F299" s="278"/>
      <c r="G299" s="278"/>
      <c r="H299" s="278"/>
      <c r="I299" s="278"/>
      <c r="J299" s="278"/>
      <c r="K299" s="278"/>
      <c r="L299" s="278"/>
      <c r="M299" s="278"/>
      <c r="N299" s="278"/>
      <c r="O299" s="278"/>
      <c r="P299" s="278"/>
      <c r="Q299" s="278"/>
      <c r="R299" s="278"/>
      <c r="S299" s="278"/>
      <c r="T299" s="278"/>
      <c r="U299" s="278"/>
      <c r="V299" s="278"/>
      <c r="W299" s="278"/>
      <c r="X299" s="278"/>
      <c r="Y299" s="278"/>
      <c r="Z299" s="278"/>
      <c r="AA299" s="278"/>
      <c r="AB299" s="278"/>
      <c r="AC299" s="278"/>
      <c r="AD299" s="279"/>
      <c r="AE299" s="171"/>
      <c r="AF299" s="172"/>
      <c r="AG299" s="75"/>
      <c r="AH299" s="75"/>
      <c r="AI299" s="307"/>
      <c r="AJ299" s="307"/>
      <c r="AK299" s="307"/>
      <c r="AL299" s="307"/>
      <c r="AM299" s="307"/>
      <c r="AN299" s="307"/>
      <c r="AO299" s="307"/>
      <c r="AP299" s="307"/>
      <c r="AQ299" s="307"/>
      <c r="AR299" s="307"/>
      <c r="AS299" s="307"/>
      <c r="AT299" s="307"/>
      <c r="AU299" s="307"/>
      <c r="AV299" s="307"/>
      <c r="AW299" s="307"/>
      <c r="AX299" s="307"/>
      <c r="AY299" s="307"/>
      <c r="AZ299" s="307"/>
      <c r="BA299" s="307"/>
      <c r="BB299" s="307"/>
      <c r="BC299" s="307"/>
      <c r="BD299" s="307"/>
      <c r="BE299" s="307"/>
      <c r="BF299" s="307"/>
      <c r="BG299" s="307"/>
      <c r="BH299" s="308"/>
    </row>
    <row r="300" spans="2:60" ht="20" customHeight="1">
      <c r="B300" s="297"/>
      <c r="C300" s="298"/>
      <c r="D300" s="298"/>
      <c r="E300" s="298"/>
      <c r="F300" s="298"/>
      <c r="G300" s="298"/>
      <c r="H300" s="298"/>
      <c r="I300" s="298"/>
      <c r="J300" s="298"/>
      <c r="K300" s="298"/>
      <c r="L300" s="298"/>
      <c r="M300" s="298"/>
      <c r="N300" s="298"/>
      <c r="O300" s="298"/>
      <c r="P300" s="298"/>
      <c r="Q300" s="298"/>
      <c r="R300" s="298"/>
      <c r="S300" s="298"/>
      <c r="T300" s="298"/>
      <c r="U300" s="298"/>
      <c r="V300" s="298"/>
      <c r="W300" s="298"/>
      <c r="X300" s="298"/>
      <c r="Y300" s="298"/>
      <c r="Z300" s="298"/>
      <c r="AA300" s="298"/>
      <c r="AB300" s="298"/>
      <c r="AC300" s="298"/>
      <c r="AD300" s="299"/>
      <c r="AE300" s="303"/>
      <c r="AF300" s="303"/>
      <c r="AG300" s="303"/>
      <c r="AH300" s="303"/>
      <c r="AI300" s="303"/>
      <c r="AJ300" s="303"/>
      <c r="AK300" s="303"/>
      <c r="AL300" s="303"/>
      <c r="AM300" s="303"/>
      <c r="AN300" s="303"/>
      <c r="AO300" s="303"/>
      <c r="AP300" s="303"/>
      <c r="AQ300" s="303"/>
      <c r="AR300" s="303"/>
      <c r="AS300" s="303"/>
      <c r="AT300" s="303"/>
      <c r="AU300" s="303"/>
      <c r="AV300" s="303"/>
      <c r="AW300" s="303"/>
      <c r="AX300" s="303"/>
      <c r="AY300" s="303"/>
      <c r="AZ300" s="303"/>
      <c r="BA300" s="303"/>
      <c r="BB300" s="303"/>
      <c r="BC300" s="303"/>
      <c r="BD300" s="303"/>
      <c r="BE300" s="303"/>
      <c r="BF300" s="303"/>
      <c r="BG300" s="303"/>
      <c r="BH300" s="304"/>
    </row>
    <row r="301" spans="2:60" ht="20" customHeight="1">
      <c r="B301" s="297"/>
      <c r="C301" s="298"/>
      <c r="D301" s="298"/>
      <c r="E301" s="298"/>
      <c r="F301" s="298"/>
      <c r="G301" s="298"/>
      <c r="H301" s="298"/>
      <c r="I301" s="298"/>
      <c r="J301" s="298"/>
      <c r="K301" s="298"/>
      <c r="L301" s="298"/>
      <c r="M301" s="298"/>
      <c r="N301" s="298"/>
      <c r="O301" s="298"/>
      <c r="P301" s="298"/>
      <c r="Q301" s="298"/>
      <c r="R301" s="298"/>
      <c r="S301" s="298"/>
      <c r="T301" s="298"/>
      <c r="U301" s="298"/>
      <c r="V301" s="298"/>
      <c r="W301" s="298"/>
      <c r="X301" s="298"/>
      <c r="Y301" s="298"/>
      <c r="Z301" s="298"/>
      <c r="AA301" s="298"/>
      <c r="AB301" s="298"/>
      <c r="AC301" s="298"/>
      <c r="AD301" s="299"/>
      <c r="AE301" s="303"/>
      <c r="AF301" s="303"/>
      <c r="AG301" s="303"/>
      <c r="AH301" s="303"/>
      <c r="AI301" s="303"/>
      <c r="AJ301" s="303"/>
      <c r="AK301" s="303"/>
      <c r="AL301" s="303"/>
      <c r="AM301" s="303"/>
      <c r="AN301" s="303"/>
      <c r="AO301" s="303"/>
      <c r="AP301" s="303"/>
      <c r="AQ301" s="303"/>
      <c r="AR301" s="303"/>
      <c r="AS301" s="303"/>
      <c r="AT301" s="303"/>
      <c r="AU301" s="303"/>
      <c r="AV301" s="303"/>
      <c r="AW301" s="303"/>
      <c r="AX301" s="303"/>
      <c r="AY301" s="303"/>
      <c r="AZ301" s="303"/>
      <c r="BA301" s="303"/>
      <c r="BB301" s="303"/>
      <c r="BC301" s="303"/>
      <c r="BD301" s="303"/>
      <c r="BE301" s="303"/>
      <c r="BF301" s="303"/>
      <c r="BG301" s="303"/>
      <c r="BH301" s="304"/>
    </row>
    <row r="302" spans="2:60" ht="20" customHeight="1">
      <c r="B302" s="297"/>
      <c r="C302" s="298"/>
      <c r="D302" s="298"/>
      <c r="E302" s="298"/>
      <c r="F302" s="298"/>
      <c r="G302" s="298"/>
      <c r="H302" s="298"/>
      <c r="I302" s="298"/>
      <c r="J302" s="298"/>
      <c r="K302" s="298"/>
      <c r="L302" s="298"/>
      <c r="M302" s="298"/>
      <c r="N302" s="298"/>
      <c r="O302" s="298"/>
      <c r="P302" s="298"/>
      <c r="Q302" s="298"/>
      <c r="R302" s="298"/>
      <c r="S302" s="298"/>
      <c r="T302" s="298"/>
      <c r="U302" s="298"/>
      <c r="V302" s="298"/>
      <c r="W302" s="298"/>
      <c r="X302" s="298"/>
      <c r="Y302" s="298"/>
      <c r="Z302" s="298"/>
      <c r="AA302" s="298"/>
      <c r="AB302" s="298"/>
      <c r="AC302" s="298"/>
      <c r="AD302" s="299"/>
      <c r="AE302" s="303"/>
      <c r="AF302" s="303"/>
      <c r="AG302" s="303"/>
      <c r="AH302" s="303"/>
      <c r="AI302" s="303"/>
      <c r="AJ302" s="303"/>
      <c r="AK302" s="303"/>
      <c r="AL302" s="303"/>
      <c r="AM302" s="303"/>
      <c r="AN302" s="303"/>
      <c r="AO302" s="303"/>
      <c r="AP302" s="303"/>
      <c r="AQ302" s="303"/>
      <c r="AR302" s="303"/>
      <c r="AS302" s="303"/>
      <c r="AT302" s="303"/>
      <c r="AU302" s="303"/>
      <c r="AV302" s="303"/>
      <c r="AW302" s="303"/>
      <c r="AX302" s="303"/>
      <c r="AY302" s="303"/>
      <c r="AZ302" s="303"/>
      <c r="BA302" s="303"/>
      <c r="BB302" s="303"/>
      <c r="BC302" s="303"/>
      <c r="BD302" s="303"/>
      <c r="BE302" s="303"/>
      <c r="BF302" s="303"/>
      <c r="BG302" s="303"/>
      <c r="BH302" s="304"/>
    </row>
    <row r="303" spans="2:60" ht="20" customHeight="1">
      <c r="B303" s="297"/>
      <c r="C303" s="298"/>
      <c r="D303" s="298"/>
      <c r="E303" s="298"/>
      <c r="F303" s="298"/>
      <c r="G303" s="298"/>
      <c r="H303" s="298"/>
      <c r="I303" s="298"/>
      <c r="J303" s="298"/>
      <c r="K303" s="298"/>
      <c r="L303" s="298"/>
      <c r="M303" s="298"/>
      <c r="N303" s="298"/>
      <c r="O303" s="298"/>
      <c r="P303" s="298"/>
      <c r="Q303" s="298"/>
      <c r="R303" s="298"/>
      <c r="S303" s="298"/>
      <c r="T303" s="298"/>
      <c r="U303" s="298"/>
      <c r="V303" s="298"/>
      <c r="W303" s="298"/>
      <c r="X303" s="298"/>
      <c r="Y303" s="298"/>
      <c r="Z303" s="298"/>
      <c r="AA303" s="298"/>
      <c r="AB303" s="298"/>
      <c r="AC303" s="298"/>
      <c r="AD303" s="299"/>
      <c r="AE303" s="303"/>
      <c r="AF303" s="303"/>
      <c r="AG303" s="303"/>
      <c r="AH303" s="303"/>
      <c r="AI303" s="303"/>
      <c r="AJ303" s="303"/>
      <c r="AK303" s="303"/>
      <c r="AL303" s="303"/>
      <c r="AM303" s="303"/>
      <c r="AN303" s="303"/>
      <c r="AO303" s="303"/>
      <c r="AP303" s="303"/>
      <c r="AQ303" s="303"/>
      <c r="AR303" s="303"/>
      <c r="AS303" s="303"/>
      <c r="AT303" s="303"/>
      <c r="AU303" s="303"/>
      <c r="AV303" s="303"/>
      <c r="AW303" s="303"/>
      <c r="AX303" s="303"/>
      <c r="AY303" s="303"/>
      <c r="AZ303" s="303"/>
      <c r="BA303" s="303"/>
      <c r="BB303" s="303"/>
      <c r="BC303" s="303"/>
      <c r="BD303" s="303"/>
      <c r="BE303" s="303"/>
      <c r="BF303" s="303"/>
      <c r="BG303" s="303"/>
      <c r="BH303" s="304"/>
    </row>
    <row r="304" spans="2:60" ht="20" customHeight="1">
      <c r="B304" s="297"/>
      <c r="C304" s="298"/>
      <c r="D304" s="298"/>
      <c r="E304" s="298"/>
      <c r="F304" s="298"/>
      <c r="G304" s="298"/>
      <c r="H304" s="298"/>
      <c r="I304" s="298"/>
      <c r="J304" s="298"/>
      <c r="K304" s="298"/>
      <c r="L304" s="298"/>
      <c r="M304" s="298"/>
      <c r="N304" s="298"/>
      <c r="O304" s="298"/>
      <c r="P304" s="298"/>
      <c r="Q304" s="298"/>
      <c r="R304" s="298"/>
      <c r="S304" s="298"/>
      <c r="T304" s="298"/>
      <c r="U304" s="298"/>
      <c r="V304" s="298"/>
      <c r="W304" s="298"/>
      <c r="X304" s="298"/>
      <c r="Y304" s="298"/>
      <c r="Z304" s="298"/>
      <c r="AA304" s="298"/>
      <c r="AB304" s="298"/>
      <c r="AC304" s="298"/>
      <c r="AD304" s="299"/>
      <c r="AE304" s="303"/>
      <c r="AF304" s="303"/>
      <c r="AG304" s="303"/>
      <c r="AH304" s="303"/>
      <c r="AI304" s="303"/>
      <c r="AJ304" s="303"/>
      <c r="AK304" s="303"/>
      <c r="AL304" s="303"/>
      <c r="AM304" s="303"/>
      <c r="AN304" s="303"/>
      <c r="AO304" s="303"/>
      <c r="AP304" s="303"/>
      <c r="AQ304" s="303"/>
      <c r="AR304" s="303"/>
      <c r="AS304" s="303"/>
      <c r="AT304" s="303"/>
      <c r="AU304" s="303"/>
      <c r="AV304" s="303"/>
      <c r="AW304" s="303"/>
      <c r="AX304" s="303"/>
      <c r="AY304" s="303"/>
      <c r="AZ304" s="303"/>
      <c r="BA304" s="303"/>
      <c r="BB304" s="303"/>
      <c r="BC304" s="303"/>
      <c r="BD304" s="303"/>
      <c r="BE304" s="303"/>
      <c r="BF304" s="303"/>
      <c r="BG304" s="303"/>
      <c r="BH304" s="304"/>
    </row>
    <row r="305" spans="2:60" ht="20" customHeight="1">
      <c r="B305" s="297"/>
      <c r="C305" s="298"/>
      <c r="D305" s="298"/>
      <c r="E305" s="298"/>
      <c r="F305" s="298"/>
      <c r="G305" s="298"/>
      <c r="H305" s="298"/>
      <c r="I305" s="298"/>
      <c r="J305" s="298"/>
      <c r="K305" s="298"/>
      <c r="L305" s="298"/>
      <c r="M305" s="298"/>
      <c r="N305" s="298"/>
      <c r="O305" s="298"/>
      <c r="P305" s="298"/>
      <c r="Q305" s="298"/>
      <c r="R305" s="298"/>
      <c r="S305" s="298"/>
      <c r="T305" s="298"/>
      <c r="U305" s="298"/>
      <c r="V305" s="298"/>
      <c r="W305" s="298"/>
      <c r="X305" s="298"/>
      <c r="Y305" s="298"/>
      <c r="Z305" s="298"/>
      <c r="AA305" s="298"/>
      <c r="AB305" s="298"/>
      <c r="AC305" s="298"/>
      <c r="AD305" s="299"/>
      <c r="AE305" s="303"/>
      <c r="AF305" s="303"/>
      <c r="AG305" s="303"/>
      <c r="AH305" s="303"/>
      <c r="AI305" s="303"/>
      <c r="AJ305" s="303"/>
      <c r="AK305" s="303"/>
      <c r="AL305" s="303"/>
      <c r="AM305" s="303"/>
      <c r="AN305" s="303"/>
      <c r="AO305" s="303"/>
      <c r="AP305" s="303"/>
      <c r="AQ305" s="303"/>
      <c r="AR305" s="303"/>
      <c r="AS305" s="303"/>
      <c r="AT305" s="303"/>
      <c r="AU305" s="303"/>
      <c r="AV305" s="303"/>
      <c r="AW305" s="303"/>
      <c r="AX305" s="303"/>
      <c r="AY305" s="303"/>
      <c r="AZ305" s="303"/>
      <c r="BA305" s="303"/>
      <c r="BB305" s="303"/>
      <c r="BC305" s="303"/>
      <c r="BD305" s="303"/>
      <c r="BE305" s="303"/>
      <c r="BF305" s="303"/>
      <c r="BG305" s="303"/>
      <c r="BH305" s="304"/>
    </row>
    <row r="306" spans="2:60" ht="20" customHeight="1">
      <c r="B306" s="297"/>
      <c r="C306" s="298"/>
      <c r="D306" s="298"/>
      <c r="E306" s="298"/>
      <c r="F306" s="298"/>
      <c r="G306" s="298"/>
      <c r="H306" s="298"/>
      <c r="I306" s="298"/>
      <c r="J306" s="298"/>
      <c r="K306" s="298"/>
      <c r="L306" s="298"/>
      <c r="M306" s="298"/>
      <c r="N306" s="298"/>
      <c r="O306" s="298"/>
      <c r="P306" s="298"/>
      <c r="Q306" s="298"/>
      <c r="R306" s="298"/>
      <c r="S306" s="298"/>
      <c r="T306" s="298"/>
      <c r="U306" s="298"/>
      <c r="V306" s="298"/>
      <c r="W306" s="298"/>
      <c r="X306" s="298"/>
      <c r="Y306" s="298"/>
      <c r="Z306" s="298"/>
      <c r="AA306" s="298"/>
      <c r="AB306" s="298"/>
      <c r="AC306" s="298"/>
      <c r="AD306" s="299"/>
      <c r="AE306" s="303"/>
      <c r="AF306" s="303"/>
      <c r="AG306" s="303"/>
      <c r="AH306" s="303"/>
      <c r="AI306" s="303"/>
      <c r="AJ306" s="303"/>
      <c r="AK306" s="303"/>
      <c r="AL306" s="303"/>
      <c r="AM306" s="303"/>
      <c r="AN306" s="303"/>
      <c r="AO306" s="303"/>
      <c r="AP306" s="303"/>
      <c r="AQ306" s="303"/>
      <c r="AR306" s="303"/>
      <c r="AS306" s="303"/>
      <c r="AT306" s="303"/>
      <c r="AU306" s="303"/>
      <c r="AV306" s="303"/>
      <c r="AW306" s="303"/>
      <c r="AX306" s="303"/>
      <c r="AY306" s="303"/>
      <c r="AZ306" s="303"/>
      <c r="BA306" s="303"/>
      <c r="BB306" s="303"/>
      <c r="BC306" s="303"/>
      <c r="BD306" s="303"/>
      <c r="BE306" s="303"/>
      <c r="BF306" s="303"/>
      <c r="BG306" s="303"/>
      <c r="BH306" s="304"/>
    </row>
    <row r="307" spans="2:60" ht="20" customHeight="1">
      <c r="B307" s="297"/>
      <c r="C307" s="298"/>
      <c r="D307" s="298"/>
      <c r="E307" s="298"/>
      <c r="F307" s="298"/>
      <c r="G307" s="298"/>
      <c r="H307" s="298"/>
      <c r="I307" s="298"/>
      <c r="J307" s="298"/>
      <c r="K307" s="298"/>
      <c r="L307" s="298"/>
      <c r="M307" s="298"/>
      <c r="N307" s="298"/>
      <c r="O307" s="298"/>
      <c r="P307" s="298"/>
      <c r="Q307" s="298"/>
      <c r="R307" s="298"/>
      <c r="S307" s="298"/>
      <c r="T307" s="298"/>
      <c r="U307" s="298"/>
      <c r="V307" s="298"/>
      <c r="W307" s="298"/>
      <c r="X307" s="298"/>
      <c r="Y307" s="298"/>
      <c r="Z307" s="298"/>
      <c r="AA307" s="298"/>
      <c r="AB307" s="298"/>
      <c r="AC307" s="298"/>
      <c r="AD307" s="299"/>
      <c r="AE307" s="303"/>
      <c r="AF307" s="303"/>
      <c r="AG307" s="303"/>
      <c r="AH307" s="303"/>
      <c r="AI307" s="303"/>
      <c r="AJ307" s="303"/>
      <c r="AK307" s="303"/>
      <c r="AL307" s="303"/>
      <c r="AM307" s="303"/>
      <c r="AN307" s="303"/>
      <c r="AO307" s="303"/>
      <c r="AP307" s="303"/>
      <c r="AQ307" s="303"/>
      <c r="AR307" s="303"/>
      <c r="AS307" s="303"/>
      <c r="AT307" s="303"/>
      <c r="AU307" s="303"/>
      <c r="AV307" s="303"/>
      <c r="AW307" s="303"/>
      <c r="AX307" s="303"/>
      <c r="AY307" s="303"/>
      <c r="AZ307" s="303"/>
      <c r="BA307" s="303"/>
      <c r="BB307" s="303"/>
      <c r="BC307" s="303"/>
      <c r="BD307" s="303"/>
      <c r="BE307" s="303"/>
      <c r="BF307" s="303"/>
      <c r="BG307" s="303"/>
      <c r="BH307" s="304"/>
    </row>
    <row r="308" spans="2:60" ht="20" customHeight="1">
      <c r="B308" s="297"/>
      <c r="C308" s="298"/>
      <c r="D308" s="298"/>
      <c r="E308" s="298"/>
      <c r="F308" s="298"/>
      <c r="G308" s="298"/>
      <c r="H308" s="298"/>
      <c r="I308" s="298"/>
      <c r="J308" s="298"/>
      <c r="K308" s="298"/>
      <c r="L308" s="298"/>
      <c r="M308" s="298"/>
      <c r="N308" s="298"/>
      <c r="O308" s="298"/>
      <c r="P308" s="298"/>
      <c r="Q308" s="298"/>
      <c r="R308" s="298"/>
      <c r="S308" s="298"/>
      <c r="T308" s="298"/>
      <c r="U308" s="298"/>
      <c r="V308" s="298"/>
      <c r="W308" s="298"/>
      <c r="X308" s="298"/>
      <c r="Y308" s="298"/>
      <c r="Z308" s="298"/>
      <c r="AA308" s="298"/>
      <c r="AB308" s="298"/>
      <c r="AC308" s="298"/>
      <c r="AD308" s="299"/>
      <c r="AE308" s="303"/>
      <c r="AF308" s="303"/>
      <c r="AG308" s="303"/>
      <c r="AH308" s="303"/>
      <c r="AI308" s="303"/>
      <c r="AJ308" s="303"/>
      <c r="AK308" s="303"/>
      <c r="AL308" s="303"/>
      <c r="AM308" s="303"/>
      <c r="AN308" s="303"/>
      <c r="AO308" s="303"/>
      <c r="AP308" s="303"/>
      <c r="AQ308" s="303"/>
      <c r="AR308" s="303"/>
      <c r="AS308" s="303"/>
      <c r="AT308" s="303"/>
      <c r="AU308" s="303"/>
      <c r="AV308" s="303"/>
      <c r="AW308" s="303"/>
      <c r="AX308" s="303"/>
      <c r="AY308" s="303"/>
      <c r="AZ308" s="303"/>
      <c r="BA308" s="303"/>
      <c r="BB308" s="303"/>
      <c r="BC308" s="303"/>
      <c r="BD308" s="303"/>
      <c r="BE308" s="303"/>
      <c r="BF308" s="303"/>
      <c r="BG308" s="303"/>
      <c r="BH308" s="304"/>
    </row>
    <row r="309" spans="2:60" ht="20" customHeight="1">
      <c r="B309" s="297"/>
      <c r="C309" s="298"/>
      <c r="D309" s="298"/>
      <c r="E309" s="298"/>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9"/>
      <c r="AE309" s="303"/>
      <c r="AF309" s="303"/>
      <c r="AG309" s="303"/>
      <c r="AH309" s="303"/>
      <c r="AI309" s="303"/>
      <c r="AJ309" s="303"/>
      <c r="AK309" s="303"/>
      <c r="AL309" s="303"/>
      <c r="AM309" s="303"/>
      <c r="AN309" s="303"/>
      <c r="AO309" s="303"/>
      <c r="AP309" s="303"/>
      <c r="AQ309" s="303"/>
      <c r="AR309" s="303"/>
      <c r="AS309" s="303"/>
      <c r="AT309" s="303"/>
      <c r="AU309" s="303"/>
      <c r="AV309" s="303"/>
      <c r="AW309" s="303"/>
      <c r="AX309" s="303"/>
      <c r="AY309" s="303"/>
      <c r="AZ309" s="303"/>
      <c r="BA309" s="303"/>
      <c r="BB309" s="303"/>
      <c r="BC309" s="303"/>
      <c r="BD309" s="303"/>
      <c r="BE309" s="303"/>
      <c r="BF309" s="303"/>
      <c r="BG309" s="303"/>
      <c r="BH309" s="304"/>
    </row>
    <row r="310" spans="2:60" ht="20" customHeight="1">
      <c r="B310" s="297"/>
      <c r="C310" s="298"/>
      <c r="D310" s="298"/>
      <c r="E310" s="298"/>
      <c r="F310" s="298"/>
      <c r="G310" s="298"/>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9"/>
      <c r="AE310" s="303"/>
      <c r="AF310" s="303"/>
      <c r="AG310" s="303"/>
      <c r="AH310" s="303"/>
      <c r="AI310" s="303"/>
      <c r="AJ310" s="303"/>
      <c r="AK310" s="303"/>
      <c r="AL310" s="303"/>
      <c r="AM310" s="303"/>
      <c r="AN310" s="303"/>
      <c r="AO310" s="303"/>
      <c r="AP310" s="303"/>
      <c r="AQ310" s="303"/>
      <c r="AR310" s="303"/>
      <c r="AS310" s="303"/>
      <c r="AT310" s="303"/>
      <c r="AU310" s="303"/>
      <c r="AV310" s="303"/>
      <c r="AW310" s="303"/>
      <c r="AX310" s="303"/>
      <c r="AY310" s="303"/>
      <c r="AZ310" s="303"/>
      <c r="BA310" s="303"/>
      <c r="BB310" s="303"/>
      <c r="BC310" s="303"/>
      <c r="BD310" s="303"/>
      <c r="BE310" s="303"/>
      <c r="BF310" s="303"/>
      <c r="BG310" s="303"/>
      <c r="BH310" s="304"/>
    </row>
    <row r="311" spans="2:60" ht="20" customHeight="1">
      <c r="B311" s="297"/>
      <c r="C311" s="298"/>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9"/>
      <c r="AE311" s="303"/>
      <c r="AF311" s="303"/>
      <c r="AG311" s="303"/>
      <c r="AH311" s="303"/>
      <c r="AI311" s="303"/>
      <c r="AJ311" s="303"/>
      <c r="AK311" s="303"/>
      <c r="AL311" s="303"/>
      <c r="AM311" s="303"/>
      <c r="AN311" s="303"/>
      <c r="AO311" s="303"/>
      <c r="AP311" s="303"/>
      <c r="AQ311" s="303"/>
      <c r="AR311" s="303"/>
      <c r="AS311" s="303"/>
      <c r="AT311" s="303"/>
      <c r="AU311" s="303"/>
      <c r="AV311" s="303"/>
      <c r="AW311" s="303"/>
      <c r="AX311" s="303"/>
      <c r="AY311" s="303"/>
      <c r="AZ311" s="303"/>
      <c r="BA311" s="303"/>
      <c r="BB311" s="303"/>
      <c r="BC311" s="303"/>
      <c r="BD311" s="303"/>
      <c r="BE311" s="303"/>
      <c r="BF311" s="303"/>
      <c r="BG311" s="303"/>
      <c r="BH311" s="304"/>
    </row>
    <row r="312" spans="2:60" ht="20" customHeight="1">
      <c r="B312" s="297"/>
      <c r="C312" s="298"/>
      <c r="D312" s="298"/>
      <c r="E312" s="298"/>
      <c r="F312" s="298"/>
      <c r="G312" s="298"/>
      <c r="H312" s="298"/>
      <c r="I312" s="298"/>
      <c r="J312" s="298"/>
      <c r="K312" s="298"/>
      <c r="L312" s="298"/>
      <c r="M312" s="298"/>
      <c r="N312" s="298"/>
      <c r="O312" s="298"/>
      <c r="P312" s="298"/>
      <c r="Q312" s="298"/>
      <c r="R312" s="298"/>
      <c r="S312" s="298"/>
      <c r="T312" s="298"/>
      <c r="U312" s="298"/>
      <c r="V312" s="298"/>
      <c r="W312" s="298"/>
      <c r="X312" s="298"/>
      <c r="Y312" s="298"/>
      <c r="Z312" s="298"/>
      <c r="AA312" s="298"/>
      <c r="AB312" s="298"/>
      <c r="AC312" s="298"/>
      <c r="AD312" s="299"/>
      <c r="AE312" s="303"/>
      <c r="AF312" s="303"/>
      <c r="AG312" s="303"/>
      <c r="AH312" s="303"/>
      <c r="AI312" s="303"/>
      <c r="AJ312" s="303"/>
      <c r="AK312" s="303"/>
      <c r="AL312" s="303"/>
      <c r="AM312" s="303"/>
      <c r="AN312" s="303"/>
      <c r="AO312" s="303"/>
      <c r="AP312" s="303"/>
      <c r="AQ312" s="303"/>
      <c r="AR312" s="303"/>
      <c r="AS312" s="303"/>
      <c r="AT312" s="303"/>
      <c r="AU312" s="303"/>
      <c r="AV312" s="303"/>
      <c r="AW312" s="303"/>
      <c r="AX312" s="303"/>
      <c r="AY312" s="303"/>
      <c r="AZ312" s="303"/>
      <c r="BA312" s="303"/>
      <c r="BB312" s="303"/>
      <c r="BC312" s="303"/>
      <c r="BD312" s="303"/>
      <c r="BE312" s="303"/>
      <c r="BF312" s="303"/>
      <c r="BG312" s="303"/>
      <c r="BH312" s="304"/>
    </row>
    <row r="313" spans="2:60" ht="20" customHeight="1">
      <c r="B313" s="297"/>
      <c r="C313" s="298"/>
      <c r="D313" s="298"/>
      <c r="E313" s="298"/>
      <c r="F313" s="298"/>
      <c r="G313" s="298"/>
      <c r="H313" s="298"/>
      <c r="I313" s="298"/>
      <c r="J313" s="298"/>
      <c r="K313" s="298"/>
      <c r="L313" s="298"/>
      <c r="M313" s="298"/>
      <c r="N313" s="298"/>
      <c r="O313" s="298"/>
      <c r="P313" s="298"/>
      <c r="Q313" s="298"/>
      <c r="R313" s="298"/>
      <c r="S313" s="298"/>
      <c r="T313" s="298"/>
      <c r="U313" s="298"/>
      <c r="V313" s="298"/>
      <c r="W313" s="298"/>
      <c r="X313" s="298"/>
      <c r="Y313" s="298"/>
      <c r="Z313" s="298"/>
      <c r="AA313" s="298"/>
      <c r="AB313" s="298"/>
      <c r="AC313" s="298"/>
      <c r="AD313" s="299"/>
      <c r="AE313" s="303"/>
      <c r="AF313" s="303"/>
      <c r="AG313" s="303"/>
      <c r="AH313" s="303"/>
      <c r="AI313" s="303"/>
      <c r="AJ313" s="303"/>
      <c r="AK313" s="303"/>
      <c r="AL313" s="303"/>
      <c r="AM313" s="303"/>
      <c r="AN313" s="303"/>
      <c r="AO313" s="303"/>
      <c r="AP313" s="303"/>
      <c r="AQ313" s="303"/>
      <c r="AR313" s="303"/>
      <c r="AS313" s="303"/>
      <c r="AT313" s="303"/>
      <c r="AU313" s="303"/>
      <c r="AV313" s="303"/>
      <c r="AW313" s="303"/>
      <c r="AX313" s="303"/>
      <c r="AY313" s="303"/>
      <c r="AZ313" s="303"/>
      <c r="BA313" s="303"/>
      <c r="BB313" s="303"/>
      <c r="BC313" s="303"/>
      <c r="BD313" s="303"/>
      <c r="BE313" s="303"/>
      <c r="BF313" s="303"/>
      <c r="BG313" s="303"/>
      <c r="BH313" s="304"/>
    </row>
    <row r="314" spans="2:60" ht="20" customHeight="1">
      <c r="B314" s="297"/>
      <c r="C314" s="298"/>
      <c r="D314" s="298"/>
      <c r="E314" s="298"/>
      <c r="F314" s="298"/>
      <c r="G314" s="298"/>
      <c r="H314" s="298"/>
      <c r="I314" s="298"/>
      <c r="J314" s="298"/>
      <c r="K314" s="298"/>
      <c r="L314" s="298"/>
      <c r="M314" s="298"/>
      <c r="N314" s="298"/>
      <c r="O314" s="298"/>
      <c r="P314" s="298"/>
      <c r="Q314" s="298"/>
      <c r="R314" s="298"/>
      <c r="S314" s="298"/>
      <c r="T314" s="298"/>
      <c r="U314" s="298"/>
      <c r="V314" s="298"/>
      <c r="W314" s="298"/>
      <c r="X314" s="298"/>
      <c r="Y314" s="298"/>
      <c r="Z314" s="298"/>
      <c r="AA314" s="298"/>
      <c r="AB314" s="298"/>
      <c r="AC314" s="298"/>
      <c r="AD314" s="299"/>
      <c r="AE314" s="303"/>
      <c r="AF314" s="303"/>
      <c r="AG314" s="303"/>
      <c r="AH314" s="303"/>
      <c r="AI314" s="303"/>
      <c r="AJ314" s="303"/>
      <c r="AK314" s="303"/>
      <c r="AL314" s="303"/>
      <c r="AM314" s="303"/>
      <c r="AN314" s="303"/>
      <c r="AO314" s="303"/>
      <c r="AP314" s="303"/>
      <c r="AQ314" s="303"/>
      <c r="AR314" s="303"/>
      <c r="AS314" s="303"/>
      <c r="AT314" s="303"/>
      <c r="AU314" s="303"/>
      <c r="AV314" s="303"/>
      <c r="AW314" s="303"/>
      <c r="AX314" s="303"/>
      <c r="AY314" s="303"/>
      <c r="AZ314" s="303"/>
      <c r="BA314" s="303"/>
      <c r="BB314" s="303"/>
      <c r="BC314" s="303"/>
      <c r="BD314" s="303"/>
      <c r="BE314" s="303"/>
      <c r="BF314" s="303"/>
      <c r="BG314" s="303"/>
      <c r="BH314" s="304"/>
    </row>
    <row r="315" spans="2:60" ht="20" customHeight="1">
      <c r="B315" s="297"/>
      <c r="C315" s="298"/>
      <c r="D315" s="298"/>
      <c r="E315" s="298"/>
      <c r="F315" s="298"/>
      <c r="G315" s="298"/>
      <c r="H315" s="298"/>
      <c r="I315" s="298"/>
      <c r="J315" s="298"/>
      <c r="K315" s="298"/>
      <c r="L315" s="298"/>
      <c r="M315" s="298"/>
      <c r="N315" s="298"/>
      <c r="O315" s="298"/>
      <c r="P315" s="298"/>
      <c r="Q315" s="298"/>
      <c r="R315" s="298"/>
      <c r="S315" s="298"/>
      <c r="T315" s="298"/>
      <c r="U315" s="298"/>
      <c r="V315" s="298"/>
      <c r="W315" s="298"/>
      <c r="X315" s="298"/>
      <c r="Y315" s="298"/>
      <c r="Z315" s="298"/>
      <c r="AA315" s="298"/>
      <c r="AB315" s="298"/>
      <c r="AC315" s="298"/>
      <c r="AD315" s="299"/>
      <c r="AE315" s="303"/>
      <c r="AF315" s="303"/>
      <c r="AG315" s="303"/>
      <c r="AH315" s="303"/>
      <c r="AI315" s="303"/>
      <c r="AJ315" s="303"/>
      <c r="AK315" s="303"/>
      <c r="AL315" s="303"/>
      <c r="AM315" s="303"/>
      <c r="AN315" s="303"/>
      <c r="AO315" s="303"/>
      <c r="AP315" s="303"/>
      <c r="AQ315" s="303"/>
      <c r="AR315" s="303"/>
      <c r="AS315" s="303"/>
      <c r="AT315" s="303"/>
      <c r="AU315" s="303"/>
      <c r="AV315" s="303"/>
      <c r="AW315" s="303"/>
      <c r="AX315" s="303"/>
      <c r="AY315" s="303"/>
      <c r="AZ315" s="303"/>
      <c r="BA315" s="303"/>
      <c r="BB315" s="303"/>
      <c r="BC315" s="303"/>
      <c r="BD315" s="303"/>
      <c r="BE315" s="303"/>
      <c r="BF315" s="303"/>
      <c r="BG315" s="303"/>
      <c r="BH315" s="304"/>
    </row>
    <row r="316" spans="2:60" ht="20" customHeight="1">
      <c r="B316" s="297"/>
      <c r="C316" s="298"/>
      <c r="D316" s="298"/>
      <c r="E316" s="298"/>
      <c r="F316" s="298"/>
      <c r="G316" s="298"/>
      <c r="H316" s="298"/>
      <c r="I316" s="298"/>
      <c r="J316" s="298"/>
      <c r="K316" s="298"/>
      <c r="L316" s="298"/>
      <c r="M316" s="298"/>
      <c r="N316" s="298"/>
      <c r="O316" s="298"/>
      <c r="P316" s="298"/>
      <c r="Q316" s="298"/>
      <c r="R316" s="298"/>
      <c r="S316" s="298"/>
      <c r="T316" s="298"/>
      <c r="U316" s="298"/>
      <c r="V316" s="298"/>
      <c r="W316" s="298"/>
      <c r="X316" s="298"/>
      <c r="Y316" s="298"/>
      <c r="Z316" s="298"/>
      <c r="AA316" s="298"/>
      <c r="AB316" s="298"/>
      <c r="AC316" s="298"/>
      <c r="AD316" s="299"/>
      <c r="AE316" s="303"/>
      <c r="AF316" s="303"/>
      <c r="AG316" s="303"/>
      <c r="AH316" s="303"/>
      <c r="AI316" s="303"/>
      <c r="AJ316" s="303"/>
      <c r="AK316" s="303"/>
      <c r="AL316" s="303"/>
      <c r="AM316" s="303"/>
      <c r="AN316" s="303"/>
      <c r="AO316" s="303"/>
      <c r="AP316" s="303"/>
      <c r="AQ316" s="303"/>
      <c r="AR316" s="303"/>
      <c r="AS316" s="303"/>
      <c r="AT316" s="303"/>
      <c r="AU316" s="303"/>
      <c r="AV316" s="303"/>
      <c r="AW316" s="303"/>
      <c r="AX316" s="303"/>
      <c r="AY316" s="303"/>
      <c r="AZ316" s="303"/>
      <c r="BA316" s="303"/>
      <c r="BB316" s="303"/>
      <c r="BC316" s="303"/>
      <c r="BD316" s="303"/>
      <c r="BE316" s="303"/>
      <c r="BF316" s="303"/>
      <c r="BG316" s="303"/>
      <c r="BH316" s="304"/>
    </row>
    <row r="317" spans="2:60" ht="20" customHeight="1">
      <c r="B317" s="297"/>
      <c r="C317" s="298"/>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8"/>
      <c r="Z317" s="298"/>
      <c r="AA317" s="298"/>
      <c r="AB317" s="298"/>
      <c r="AC317" s="298"/>
      <c r="AD317" s="299"/>
      <c r="AE317" s="303"/>
      <c r="AF317" s="303"/>
      <c r="AG317" s="303"/>
      <c r="AH317" s="303"/>
      <c r="AI317" s="303"/>
      <c r="AJ317" s="303"/>
      <c r="AK317" s="303"/>
      <c r="AL317" s="303"/>
      <c r="AM317" s="303"/>
      <c r="AN317" s="303"/>
      <c r="AO317" s="303"/>
      <c r="AP317" s="303"/>
      <c r="AQ317" s="303"/>
      <c r="AR317" s="303"/>
      <c r="AS317" s="303"/>
      <c r="AT317" s="303"/>
      <c r="AU317" s="303"/>
      <c r="AV317" s="303"/>
      <c r="AW317" s="303"/>
      <c r="AX317" s="303"/>
      <c r="AY317" s="303"/>
      <c r="AZ317" s="303"/>
      <c r="BA317" s="303"/>
      <c r="BB317" s="303"/>
      <c r="BC317" s="303"/>
      <c r="BD317" s="303"/>
      <c r="BE317" s="303"/>
      <c r="BF317" s="303"/>
      <c r="BG317" s="303"/>
      <c r="BH317" s="304"/>
    </row>
    <row r="318" spans="2:60" ht="20" customHeight="1">
      <c r="B318" s="300"/>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c r="AB318" s="301"/>
      <c r="AC318" s="301"/>
      <c r="AD318" s="302"/>
      <c r="AE318" s="305"/>
      <c r="AF318" s="305"/>
      <c r="AG318" s="305"/>
      <c r="AH318" s="305"/>
      <c r="AI318" s="305"/>
      <c r="AJ318" s="305"/>
      <c r="AK318" s="305"/>
      <c r="AL318" s="305"/>
      <c r="AM318" s="305"/>
      <c r="AN318" s="305"/>
      <c r="AO318" s="305"/>
      <c r="AP318" s="305"/>
      <c r="AQ318" s="305"/>
      <c r="AR318" s="305"/>
      <c r="AS318" s="305"/>
      <c r="AT318" s="305"/>
      <c r="AU318" s="305"/>
      <c r="AV318" s="305"/>
      <c r="AW318" s="305"/>
      <c r="AX318" s="305"/>
      <c r="AY318" s="305"/>
      <c r="AZ318" s="305"/>
      <c r="BA318" s="305"/>
      <c r="BB318" s="305"/>
      <c r="BC318" s="305"/>
      <c r="BD318" s="305"/>
      <c r="BE318" s="305"/>
      <c r="BF318" s="305"/>
      <c r="BG318" s="305"/>
      <c r="BH318" s="306"/>
    </row>
    <row r="319" spans="2:60">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row>
    <row r="320" spans="2:60" ht="20" customHeight="1">
      <c r="B320" s="168" t="s">
        <v>125</v>
      </c>
      <c r="C320" s="169"/>
      <c r="D320" s="169"/>
      <c r="E320" s="169"/>
      <c r="F320" s="278"/>
      <c r="G320" s="278"/>
      <c r="H320" s="278"/>
      <c r="I320" s="278"/>
      <c r="J320" s="278"/>
      <c r="K320" s="278"/>
      <c r="L320" s="278"/>
      <c r="M320" s="278"/>
      <c r="N320" s="278"/>
      <c r="O320" s="278"/>
      <c r="P320" s="278"/>
      <c r="Q320" s="278"/>
      <c r="R320" s="278"/>
      <c r="S320" s="278"/>
      <c r="T320" s="278"/>
      <c r="U320" s="278"/>
      <c r="V320" s="278"/>
      <c r="W320" s="278"/>
      <c r="X320" s="278"/>
      <c r="Y320" s="278"/>
      <c r="Z320" s="278"/>
      <c r="AA320" s="278"/>
      <c r="AB320" s="278"/>
      <c r="AC320" s="278"/>
      <c r="AD320" s="279"/>
      <c r="AE320" s="168" t="s">
        <v>125</v>
      </c>
      <c r="AF320" s="169"/>
      <c r="AG320" s="170"/>
      <c r="AH320" s="170"/>
      <c r="AI320" s="280"/>
      <c r="AJ320" s="280"/>
      <c r="AK320" s="280"/>
      <c r="AL320" s="280"/>
      <c r="AM320" s="280"/>
      <c r="AN320" s="280"/>
      <c r="AO320" s="280"/>
      <c r="AP320" s="280"/>
      <c r="AQ320" s="280"/>
      <c r="AR320" s="280"/>
      <c r="AS320" s="280"/>
      <c r="AT320" s="280"/>
      <c r="AU320" s="280"/>
      <c r="AV320" s="280"/>
      <c r="AW320" s="280"/>
      <c r="AX320" s="280"/>
      <c r="AY320" s="280"/>
      <c r="AZ320" s="280"/>
      <c r="BA320" s="280"/>
      <c r="BB320" s="280"/>
      <c r="BC320" s="280"/>
      <c r="BD320" s="280"/>
      <c r="BE320" s="280"/>
      <c r="BF320" s="280"/>
      <c r="BG320" s="280"/>
      <c r="BH320" s="281"/>
    </row>
    <row r="321" spans="2:60" ht="20" customHeight="1">
      <c r="B321" s="168" t="s">
        <v>137</v>
      </c>
      <c r="C321" s="169"/>
      <c r="D321" s="169"/>
      <c r="E321" s="169"/>
      <c r="F321" s="278"/>
      <c r="G321" s="278"/>
      <c r="H321" s="278"/>
      <c r="I321" s="278"/>
      <c r="J321" s="278"/>
      <c r="K321" s="278"/>
      <c r="L321" s="278"/>
      <c r="M321" s="278"/>
      <c r="N321" s="278"/>
      <c r="O321" s="278"/>
      <c r="P321" s="278"/>
      <c r="Q321" s="278"/>
      <c r="R321" s="278"/>
      <c r="S321" s="278"/>
      <c r="T321" s="278"/>
      <c r="U321" s="278"/>
      <c r="V321" s="278"/>
      <c r="W321" s="278"/>
      <c r="X321" s="278"/>
      <c r="Y321" s="278"/>
      <c r="Z321" s="278"/>
      <c r="AA321" s="278"/>
      <c r="AB321" s="278"/>
      <c r="AC321" s="278"/>
      <c r="AD321" s="279"/>
      <c r="AE321" s="168" t="s">
        <v>137</v>
      </c>
      <c r="AF321" s="169"/>
      <c r="AG321" s="170"/>
      <c r="AH321" s="170"/>
      <c r="AI321" s="280"/>
      <c r="AJ321" s="280"/>
      <c r="AK321" s="280"/>
      <c r="AL321" s="280"/>
      <c r="AM321" s="280"/>
      <c r="AN321" s="280"/>
      <c r="AO321" s="280"/>
      <c r="AP321" s="280"/>
      <c r="AQ321" s="280"/>
      <c r="AR321" s="280"/>
      <c r="AS321" s="280"/>
      <c r="AT321" s="280"/>
      <c r="AU321" s="280"/>
      <c r="AV321" s="280"/>
      <c r="AW321" s="280"/>
      <c r="AX321" s="280"/>
      <c r="AY321" s="280"/>
      <c r="AZ321" s="280"/>
      <c r="BA321" s="280"/>
      <c r="BB321" s="280"/>
      <c r="BC321" s="280"/>
      <c r="BD321" s="280"/>
      <c r="BE321" s="280"/>
      <c r="BF321" s="280"/>
      <c r="BG321" s="280"/>
      <c r="BH321" s="281"/>
    </row>
    <row r="322" spans="2:60" ht="20" customHeight="1">
      <c r="B322" s="168" t="s">
        <v>126</v>
      </c>
      <c r="C322" s="169"/>
      <c r="D322" s="169"/>
      <c r="E322" s="169"/>
      <c r="F322" s="278"/>
      <c r="G322" s="278"/>
      <c r="H322" s="278"/>
      <c r="I322" s="278"/>
      <c r="J322" s="278"/>
      <c r="K322" s="278"/>
      <c r="L322" s="278"/>
      <c r="M322" s="278"/>
      <c r="N322" s="278"/>
      <c r="O322" s="278"/>
      <c r="P322" s="278"/>
      <c r="Q322" s="278"/>
      <c r="R322" s="278"/>
      <c r="S322" s="278"/>
      <c r="T322" s="278"/>
      <c r="U322" s="278"/>
      <c r="V322" s="278"/>
      <c r="W322" s="278"/>
      <c r="X322" s="278"/>
      <c r="Y322" s="278"/>
      <c r="Z322" s="278"/>
      <c r="AA322" s="278"/>
      <c r="AB322" s="278"/>
      <c r="AC322" s="278"/>
      <c r="AD322" s="279"/>
      <c r="AE322" s="168" t="s">
        <v>126</v>
      </c>
      <c r="AF322" s="169"/>
      <c r="AG322" s="170"/>
      <c r="AH322" s="170"/>
      <c r="AI322" s="280"/>
      <c r="AJ322" s="280"/>
      <c r="AK322" s="280"/>
      <c r="AL322" s="280"/>
      <c r="AM322" s="280"/>
      <c r="AN322" s="280"/>
      <c r="AO322" s="280"/>
      <c r="AP322" s="280"/>
      <c r="AQ322" s="280"/>
      <c r="AR322" s="280"/>
      <c r="AS322" s="280"/>
      <c r="AT322" s="280"/>
      <c r="AU322" s="280"/>
      <c r="AV322" s="280"/>
      <c r="AW322" s="280"/>
      <c r="AX322" s="280"/>
      <c r="AY322" s="280"/>
      <c r="AZ322" s="280"/>
      <c r="BA322" s="280"/>
      <c r="BB322" s="280"/>
      <c r="BC322" s="280"/>
      <c r="BD322" s="280"/>
      <c r="BE322" s="280"/>
      <c r="BF322" s="280"/>
      <c r="BG322" s="280"/>
      <c r="BH322" s="281"/>
    </row>
    <row r="323" spans="2:60" ht="20" customHeight="1">
      <c r="B323" s="168" t="s">
        <v>127</v>
      </c>
      <c r="C323" s="169"/>
      <c r="D323" s="169"/>
      <c r="E323" s="169"/>
      <c r="F323" s="278"/>
      <c r="G323" s="278"/>
      <c r="H323" s="278"/>
      <c r="I323" s="278"/>
      <c r="J323" s="278"/>
      <c r="K323" s="278"/>
      <c r="L323" s="278"/>
      <c r="M323" s="278"/>
      <c r="N323" s="278"/>
      <c r="O323" s="278"/>
      <c r="P323" s="278"/>
      <c r="Q323" s="278"/>
      <c r="R323" s="278"/>
      <c r="S323" s="278"/>
      <c r="T323" s="278"/>
      <c r="U323" s="278"/>
      <c r="V323" s="278"/>
      <c r="W323" s="278"/>
      <c r="X323" s="278"/>
      <c r="Y323" s="278"/>
      <c r="Z323" s="278"/>
      <c r="AA323" s="278"/>
      <c r="AB323" s="278"/>
      <c r="AC323" s="278"/>
      <c r="AD323" s="279"/>
      <c r="AE323" s="168" t="s">
        <v>127</v>
      </c>
      <c r="AF323" s="169"/>
      <c r="AG323" s="170"/>
      <c r="AH323" s="170"/>
      <c r="AI323" s="280"/>
      <c r="AJ323" s="280"/>
      <c r="AK323" s="280"/>
      <c r="AL323" s="280"/>
      <c r="AM323" s="280"/>
      <c r="AN323" s="280"/>
      <c r="AO323" s="280"/>
      <c r="AP323" s="280"/>
      <c r="AQ323" s="280"/>
      <c r="AR323" s="280"/>
      <c r="AS323" s="280"/>
      <c r="AT323" s="280"/>
      <c r="AU323" s="280"/>
      <c r="AV323" s="280"/>
      <c r="AW323" s="280"/>
      <c r="AX323" s="280"/>
      <c r="AY323" s="280"/>
      <c r="AZ323" s="280"/>
      <c r="BA323" s="280"/>
      <c r="BB323" s="280"/>
      <c r="BC323" s="280"/>
      <c r="BD323" s="280"/>
      <c r="BE323" s="280"/>
      <c r="BF323" s="280"/>
      <c r="BG323" s="280"/>
      <c r="BH323" s="281"/>
    </row>
    <row r="324" spans="2:60" ht="20" customHeight="1">
      <c r="B324" s="171"/>
      <c r="C324" s="172"/>
      <c r="D324" s="172"/>
      <c r="E324" s="172"/>
      <c r="F324" s="278"/>
      <c r="G324" s="278"/>
      <c r="H324" s="278"/>
      <c r="I324" s="278"/>
      <c r="J324" s="278"/>
      <c r="K324" s="278"/>
      <c r="L324" s="278"/>
      <c r="M324" s="278"/>
      <c r="N324" s="278"/>
      <c r="O324" s="278"/>
      <c r="P324" s="278"/>
      <c r="Q324" s="278"/>
      <c r="R324" s="278"/>
      <c r="S324" s="278"/>
      <c r="T324" s="278"/>
      <c r="U324" s="278"/>
      <c r="V324" s="278"/>
      <c r="W324" s="278"/>
      <c r="X324" s="278"/>
      <c r="Y324" s="278"/>
      <c r="Z324" s="278"/>
      <c r="AA324" s="278"/>
      <c r="AB324" s="278"/>
      <c r="AC324" s="278"/>
      <c r="AD324" s="279"/>
      <c r="AE324" s="171"/>
      <c r="AF324" s="172"/>
      <c r="AG324" s="75"/>
      <c r="AH324" s="75"/>
      <c r="AI324" s="307"/>
      <c r="AJ324" s="307"/>
      <c r="AK324" s="307"/>
      <c r="AL324" s="307"/>
      <c r="AM324" s="307"/>
      <c r="AN324" s="307"/>
      <c r="AO324" s="307"/>
      <c r="AP324" s="307"/>
      <c r="AQ324" s="307"/>
      <c r="AR324" s="307"/>
      <c r="AS324" s="307"/>
      <c r="AT324" s="307"/>
      <c r="AU324" s="307"/>
      <c r="AV324" s="307"/>
      <c r="AW324" s="307"/>
      <c r="AX324" s="307"/>
      <c r="AY324" s="307"/>
      <c r="AZ324" s="307"/>
      <c r="BA324" s="307"/>
      <c r="BB324" s="307"/>
      <c r="BC324" s="307"/>
      <c r="BD324" s="307"/>
      <c r="BE324" s="307"/>
      <c r="BF324" s="307"/>
      <c r="BG324" s="307"/>
      <c r="BH324" s="308"/>
    </row>
    <row r="325" spans="2:60" ht="20" customHeight="1">
      <c r="B325" s="297"/>
      <c r="C325" s="298"/>
      <c r="D325" s="298"/>
      <c r="E325" s="298"/>
      <c r="F325" s="298"/>
      <c r="G325" s="298"/>
      <c r="H325" s="298"/>
      <c r="I325" s="298"/>
      <c r="J325" s="298"/>
      <c r="K325" s="298"/>
      <c r="L325" s="298"/>
      <c r="M325" s="298"/>
      <c r="N325" s="298"/>
      <c r="O325" s="298"/>
      <c r="P325" s="298"/>
      <c r="Q325" s="298"/>
      <c r="R325" s="298"/>
      <c r="S325" s="298"/>
      <c r="T325" s="298"/>
      <c r="U325" s="298"/>
      <c r="V325" s="298"/>
      <c r="W325" s="298"/>
      <c r="X325" s="298"/>
      <c r="Y325" s="298"/>
      <c r="Z325" s="298"/>
      <c r="AA325" s="298"/>
      <c r="AB325" s="298"/>
      <c r="AC325" s="298"/>
      <c r="AD325" s="299"/>
      <c r="AE325" s="303"/>
      <c r="AF325" s="303"/>
      <c r="AG325" s="303"/>
      <c r="AH325" s="303"/>
      <c r="AI325" s="303"/>
      <c r="AJ325" s="303"/>
      <c r="AK325" s="303"/>
      <c r="AL325" s="303"/>
      <c r="AM325" s="303"/>
      <c r="AN325" s="303"/>
      <c r="AO325" s="303"/>
      <c r="AP325" s="303"/>
      <c r="AQ325" s="303"/>
      <c r="AR325" s="303"/>
      <c r="AS325" s="303"/>
      <c r="AT325" s="303"/>
      <c r="AU325" s="303"/>
      <c r="AV325" s="303"/>
      <c r="AW325" s="303"/>
      <c r="AX325" s="303"/>
      <c r="AY325" s="303"/>
      <c r="AZ325" s="303"/>
      <c r="BA325" s="303"/>
      <c r="BB325" s="303"/>
      <c r="BC325" s="303"/>
      <c r="BD325" s="303"/>
      <c r="BE325" s="303"/>
      <c r="BF325" s="303"/>
      <c r="BG325" s="303"/>
      <c r="BH325" s="304"/>
    </row>
    <row r="326" spans="2:60" ht="20" customHeight="1">
      <c r="B326" s="297"/>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c r="AA326" s="298"/>
      <c r="AB326" s="298"/>
      <c r="AC326" s="298"/>
      <c r="AD326" s="299"/>
      <c r="AE326" s="303"/>
      <c r="AF326" s="303"/>
      <c r="AG326" s="303"/>
      <c r="AH326" s="303"/>
      <c r="AI326" s="303"/>
      <c r="AJ326" s="303"/>
      <c r="AK326" s="303"/>
      <c r="AL326" s="303"/>
      <c r="AM326" s="303"/>
      <c r="AN326" s="303"/>
      <c r="AO326" s="303"/>
      <c r="AP326" s="303"/>
      <c r="AQ326" s="303"/>
      <c r="AR326" s="303"/>
      <c r="AS326" s="303"/>
      <c r="AT326" s="303"/>
      <c r="AU326" s="303"/>
      <c r="AV326" s="303"/>
      <c r="AW326" s="303"/>
      <c r="AX326" s="303"/>
      <c r="AY326" s="303"/>
      <c r="AZ326" s="303"/>
      <c r="BA326" s="303"/>
      <c r="BB326" s="303"/>
      <c r="BC326" s="303"/>
      <c r="BD326" s="303"/>
      <c r="BE326" s="303"/>
      <c r="BF326" s="303"/>
      <c r="BG326" s="303"/>
      <c r="BH326" s="304"/>
    </row>
    <row r="327" spans="2:60" ht="20" customHeight="1">
      <c r="B327" s="297"/>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8"/>
      <c r="AB327" s="298"/>
      <c r="AC327" s="298"/>
      <c r="AD327" s="299"/>
      <c r="AE327" s="303"/>
      <c r="AF327" s="303"/>
      <c r="AG327" s="303"/>
      <c r="AH327" s="303"/>
      <c r="AI327" s="303"/>
      <c r="AJ327" s="303"/>
      <c r="AK327" s="303"/>
      <c r="AL327" s="303"/>
      <c r="AM327" s="303"/>
      <c r="AN327" s="303"/>
      <c r="AO327" s="303"/>
      <c r="AP327" s="303"/>
      <c r="AQ327" s="303"/>
      <c r="AR327" s="303"/>
      <c r="AS327" s="303"/>
      <c r="AT327" s="303"/>
      <c r="AU327" s="303"/>
      <c r="AV327" s="303"/>
      <c r="AW327" s="303"/>
      <c r="AX327" s="303"/>
      <c r="AY327" s="303"/>
      <c r="AZ327" s="303"/>
      <c r="BA327" s="303"/>
      <c r="BB327" s="303"/>
      <c r="BC327" s="303"/>
      <c r="BD327" s="303"/>
      <c r="BE327" s="303"/>
      <c r="BF327" s="303"/>
      <c r="BG327" s="303"/>
      <c r="BH327" s="304"/>
    </row>
    <row r="328" spans="2:60" ht="20" customHeight="1">
      <c r="B328" s="297"/>
      <c r="C328" s="298"/>
      <c r="D328" s="298"/>
      <c r="E328" s="298"/>
      <c r="F328" s="298"/>
      <c r="G328" s="298"/>
      <c r="H328" s="298"/>
      <c r="I328" s="298"/>
      <c r="J328" s="298"/>
      <c r="K328" s="298"/>
      <c r="L328" s="298"/>
      <c r="M328" s="298"/>
      <c r="N328" s="298"/>
      <c r="O328" s="298"/>
      <c r="P328" s="298"/>
      <c r="Q328" s="298"/>
      <c r="R328" s="298"/>
      <c r="S328" s="298"/>
      <c r="T328" s="298"/>
      <c r="U328" s="298"/>
      <c r="V328" s="298"/>
      <c r="W328" s="298"/>
      <c r="X328" s="298"/>
      <c r="Y328" s="298"/>
      <c r="Z328" s="298"/>
      <c r="AA328" s="298"/>
      <c r="AB328" s="298"/>
      <c r="AC328" s="298"/>
      <c r="AD328" s="299"/>
      <c r="AE328" s="303"/>
      <c r="AF328" s="303"/>
      <c r="AG328" s="303"/>
      <c r="AH328" s="303"/>
      <c r="AI328" s="303"/>
      <c r="AJ328" s="303"/>
      <c r="AK328" s="303"/>
      <c r="AL328" s="303"/>
      <c r="AM328" s="303"/>
      <c r="AN328" s="303"/>
      <c r="AO328" s="303"/>
      <c r="AP328" s="303"/>
      <c r="AQ328" s="303"/>
      <c r="AR328" s="303"/>
      <c r="AS328" s="303"/>
      <c r="AT328" s="303"/>
      <c r="AU328" s="303"/>
      <c r="AV328" s="303"/>
      <c r="AW328" s="303"/>
      <c r="AX328" s="303"/>
      <c r="AY328" s="303"/>
      <c r="AZ328" s="303"/>
      <c r="BA328" s="303"/>
      <c r="BB328" s="303"/>
      <c r="BC328" s="303"/>
      <c r="BD328" s="303"/>
      <c r="BE328" s="303"/>
      <c r="BF328" s="303"/>
      <c r="BG328" s="303"/>
      <c r="BH328" s="304"/>
    </row>
    <row r="329" spans="2:60" ht="20" customHeight="1">
      <c r="B329" s="297"/>
      <c r="C329" s="298"/>
      <c r="D329" s="298"/>
      <c r="E329" s="298"/>
      <c r="F329" s="298"/>
      <c r="G329" s="298"/>
      <c r="H329" s="298"/>
      <c r="I329" s="298"/>
      <c r="J329" s="298"/>
      <c r="K329" s="298"/>
      <c r="L329" s="298"/>
      <c r="M329" s="298"/>
      <c r="N329" s="298"/>
      <c r="O329" s="298"/>
      <c r="P329" s="298"/>
      <c r="Q329" s="298"/>
      <c r="R329" s="298"/>
      <c r="S329" s="298"/>
      <c r="T329" s="298"/>
      <c r="U329" s="298"/>
      <c r="V329" s="298"/>
      <c r="W329" s="298"/>
      <c r="X329" s="298"/>
      <c r="Y329" s="298"/>
      <c r="Z329" s="298"/>
      <c r="AA329" s="298"/>
      <c r="AB329" s="298"/>
      <c r="AC329" s="298"/>
      <c r="AD329" s="299"/>
      <c r="AE329" s="303"/>
      <c r="AF329" s="303"/>
      <c r="AG329" s="303"/>
      <c r="AH329" s="303"/>
      <c r="AI329" s="303"/>
      <c r="AJ329" s="303"/>
      <c r="AK329" s="303"/>
      <c r="AL329" s="303"/>
      <c r="AM329" s="303"/>
      <c r="AN329" s="303"/>
      <c r="AO329" s="303"/>
      <c r="AP329" s="303"/>
      <c r="AQ329" s="303"/>
      <c r="AR329" s="303"/>
      <c r="AS329" s="303"/>
      <c r="AT329" s="303"/>
      <c r="AU329" s="303"/>
      <c r="AV329" s="303"/>
      <c r="AW329" s="303"/>
      <c r="AX329" s="303"/>
      <c r="AY329" s="303"/>
      <c r="AZ329" s="303"/>
      <c r="BA329" s="303"/>
      <c r="BB329" s="303"/>
      <c r="BC329" s="303"/>
      <c r="BD329" s="303"/>
      <c r="BE329" s="303"/>
      <c r="BF329" s="303"/>
      <c r="BG329" s="303"/>
      <c r="BH329" s="304"/>
    </row>
    <row r="330" spans="2:60" ht="20" customHeight="1">
      <c r="B330" s="297"/>
      <c r="C330" s="298"/>
      <c r="D330" s="298"/>
      <c r="E330" s="298"/>
      <c r="F330" s="298"/>
      <c r="G330" s="298"/>
      <c r="H330" s="298"/>
      <c r="I330" s="298"/>
      <c r="J330" s="298"/>
      <c r="K330" s="298"/>
      <c r="L330" s="298"/>
      <c r="M330" s="298"/>
      <c r="N330" s="298"/>
      <c r="O330" s="298"/>
      <c r="P330" s="298"/>
      <c r="Q330" s="298"/>
      <c r="R330" s="298"/>
      <c r="S330" s="298"/>
      <c r="T330" s="298"/>
      <c r="U330" s="298"/>
      <c r="V330" s="298"/>
      <c r="W330" s="298"/>
      <c r="X330" s="298"/>
      <c r="Y330" s="298"/>
      <c r="Z330" s="298"/>
      <c r="AA330" s="298"/>
      <c r="AB330" s="298"/>
      <c r="AC330" s="298"/>
      <c r="AD330" s="299"/>
      <c r="AE330" s="303"/>
      <c r="AF330" s="303"/>
      <c r="AG330" s="303"/>
      <c r="AH330" s="303"/>
      <c r="AI330" s="303"/>
      <c r="AJ330" s="303"/>
      <c r="AK330" s="303"/>
      <c r="AL330" s="303"/>
      <c r="AM330" s="303"/>
      <c r="AN330" s="303"/>
      <c r="AO330" s="303"/>
      <c r="AP330" s="303"/>
      <c r="AQ330" s="303"/>
      <c r="AR330" s="303"/>
      <c r="AS330" s="303"/>
      <c r="AT330" s="303"/>
      <c r="AU330" s="303"/>
      <c r="AV330" s="303"/>
      <c r="AW330" s="303"/>
      <c r="AX330" s="303"/>
      <c r="AY330" s="303"/>
      <c r="AZ330" s="303"/>
      <c r="BA330" s="303"/>
      <c r="BB330" s="303"/>
      <c r="BC330" s="303"/>
      <c r="BD330" s="303"/>
      <c r="BE330" s="303"/>
      <c r="BF330" s="303"/>
      <c r="BG330" s="303"/>
      <c r="BH330" s="304"/>
    </row>
    <row r="331" spans="2:60" ht="20" customHeight="1">
      <c r="B331" s="297"/>
      <c r="C331" s="298"/>
      <c r="D331" s="298"/>
      <c r="E331" s="298"/>
      <c r="F331" s="298"/>
      <c r="G331" s="298"/>
      <c r="H331" s="298"/>
      <c r="I331" s="298"/>
      <c r="J331" s="298"/>
      <c r="K331" s="298"/>
      <c r="L331" s="298"/>
      <c r="M331" s="298"/>
      <c r="N331" s="298"/>
      <c r="O331" s="298"/>
      <c r="P331" s="298"/>
      <c r="Q331" s="298"/>
      <c r="R331" s="298"/>
      <c r="S331" s="298"/>
      <c r="T331" s="298"/>
      <c r="U331" s="298"/>
      <c r="V331" s="298"/>
      <c r="W331" s="298"/>
      <c r="X331" s="298"/>
      <c r="Y331" s="298"/>
      <c r="Z331" s="298"/>
      <c r="AA331" s="298"/>
      <c r="AB331" s="298"/>
      <c r="AC331" s="298"/>
      <c r="AD331" s="299"/>
      <c r="AE331" s="303"/>
      <c r="AF331" s="303"/>
      <c r="AG331" s="303"/>
      <c r="AH331" s="303"/>
      <c r="AI331" s="303"/>
      <c r="AJ331" s="303"/>
      <c r="AK331" s="303"/>
      <c r="AL331" s="303"/>
      <c r="AM331" s="303"/>
      <c r="AN331" s="303"/>
      <c r="AO331" s="303"/>
      <c r="AP331" s="303"/>
      <c r="AQ331" s="303"/>
      <c r="AR331" s="303"/>
      <c r="AS331" s="303"/>
      <c r="AT331" s="303"/>
      <c r="AU331" s="303"/>
      <c r="AV331" s="303"/>
      <c r="AW331" s="303"/>
      <c r="AX331" s="303"/>
      <c r="AY331" s="303"/>
      <c r="AZ331" s="303"/>
      <c r="BA331" s="303"/>
      <c r="BB331" s="303"/>
      <c r="BC331" s="303"/>
      <c r="BD331" s="303"/>
      <c r="BE331" s="303"/>
      <c r="BF331" s="303"/>
      <c r="BG331" s="303"/>
      <c r="BH331" s="304"/>
    </row>
    <row r="332" spans="2:60" ht="20" customHeight="1">
      <c r="B332" s="297"/>
      <c r="C332" s="298"/>
      <c r="D332" s="298"/>
      <c r="E332" s="298"/>
      <c r="F332" s="298"/>
      <c r="G332" s="298"/>
      <c r="H332" s="298"/>
      <c r="I332" s="298"/>
      <c r="J332" s="298"/>
      <c r="K332" s="298"/>
      <c r="L332" s="298"/>
      <c r="M332" s="298"/>
      <c r="N332" s="298"/>
      <c r="O332" s="298"/>
      <c r="P332" s="298"/>
      <c r="Q332" s="298"/>
      <c r="R332" s="298"/>
      <c r="S332" s="298"/>
      <c r="T332" s="298"/>
      <c r="U332" s="298"/>
      <c r="V332" s="298"/>
      <c r="W332" s="298"/>
      <c r="X332" s="298"/>
      <c r="Y332" s="298"/>
      <c r="Z332" s="298"/>
      <c r="AA332" s="298"/>
      <c r="AB332" s="298"/>
      <c r="AC332" s="298"/>
      <c r="AD332" s="299"/>
      <c r="AE332" s="303"/>
      <c r="AF332" s="303"/>
      <c r="AG332" s="303"/>
      <c r="AH332" s="303"/>
      <c r="AI332" s="303"/>
      <c r="AJ332" s="303"/>
      <c r="AK332" s="303"/>
      <c r="AL332" s="303"/>
      <c r="AM332" s="303"/>
      <c r="AN332" s="303"/>
      <c r="AO332" s="303"/>
      <c r="AP332" s="303"/>
      <c r="AQ332" s="303"/>
      <c r="AR332" s="303"/>
      <c r="AS332" s="303"/>
      <c r="AT332" s="303"/>
      <c r="AU332" s="303"/>
      <c r="AV332" s="303"/>
      <c r="AW332" s="303"/>
      <c r="AX332" s="303"/>
      <c r="AY332" s="303"/>
      <c r="AZ332" s="303"/>
      <c r="BA332" s="303"/>
      <c r="BB332" s="303"/>
      <c r="BC332" s="303"/>
      <c r="BD332" s="303"/>
      <c r="BE332" s="303"/>
      <c r="BF332" s="303"/>
      <c r="BG332" s="303"/>
      <c r="BH332" s="304"/>
    </row>
    <row r="333" spans="2:60" ht="20" customHeight="1">
      <c r="B333" s="297"/>
      <c r="C333" s="298"/>
      <c r="D333" s="298"/>
      <c r="E333" s="298"/>
      <c r="F333" s="298"/>
      <c r="G333" s="298"/>
      <c r="H333" s="298"/>
      <c r="I333" s="298"/>
      <c r="J333" s="298"/>
      <c r="K333" s="298"/>
      <c r="L333" s="298"/>
      <c r="M333" s="298"/>
      <c r="N333" s="298"/>
      <c r="O333" s="298"/>
      <c r="P333" s="298"/>
      <c r="Q333" s="298"/>
      <c r="R333" s="298"/>
      <c r="S333" s="298"/>
      <c r="T333" s="298"/>
      <c r="U333" s="298"/>
      <c r="V333" s="298"/>
      <c r="W333" s="298"/>
      <c r="X333" s="298"/>
      <c r="Y333" s="298"/>
      <c r="Z333" s="298"/>
      <c r="AA333" s="298"/>
      <c r="AB333" s="298"/>
      <c r="AC333" s="298"/>
      <c r="AD333" s="299"/>
      <c r="AE333" s="303"/>
      <c r="AF333" s="303"/>
      <c r="AG333" s="303"/>
      <c r="AH333" s="303"/>
      <c r="AI333" s="303"/>
      <c r="AJ333" s="303"/>
      <c r="AK333" s="303"/>
      <c r="AL333" s="303"/>
      <c r="AM333" s="303"/>
      <c r="AN333" s="303"/>
      <c r="AO333" s="303"/>
      <c r="AP333" s="303"/>
      <c r="AQ333" s="303"/>
      <c r="AR333" s="303"/>
      <c r="AS333" s="303"/>
      <c r="AT333" s="303"/>
      <c r="AU333" s="303"/>
      <c r="AV333" s="303"/>
      <c r="AW333" s="303"/>
      <c r="AX333" s="303"/>
      <c r="AY333" s="303"/>
      <c r="AZ333" s="303"/>
      <c r="BA333" s="303"/>
      <c r="BB333" s="303"/>
      <c r="BC333" s="303"/>
      <c r="BD333" s="303"/>
      <c r="BE333" s="303"/>
      <c r="BF333" s="303"/>
      <c r="BG333" s="303"/>
      <c r="BH333" s="304"/>
    </row>
    <row r="334" spans="2:60" ht="20" customHeight="1">
      <c r="B334" s="297"/>
      <c r="C334" s="298"/>
      <c r="D334" s="298"/>
      <c r="E334" s="298"/>
      <c r="F334" s="298"/>
      <c r="G334" s="298"/>
      <c r="H334" s="298"/>
      <c r="I334" s="298"/>
      <c r="J334" s="298"/>
      <c r="K334" s="298"/>
      <c r="L334" s="298"/>
      <c r="M334" s="298"/>
      <c r="N334" s="298"/>
      <c r="O334" s="298"/>
      <c r="P334" s="298"/>
      <c r="Q334" s="298"/>
      <c r="R334" s="298"/>
      <c r="S334" s="298"/>
      <c r="T334" s="298"/>
      <c r="U334" s="298"/>
      <c r="V334" s="298"/>
      <c r="W334" s="298"/>
      <c r="X334" s="298"/>
      <c r="Y334" s="298"/>
      <c r="Z334" s="298"/>
      <c r="AA334" s="298"/>
      <c r="AB334" s="298"/>
      <c r="AC334" s="298"/>
      <c r="AD334" s="299"/>
      <c r="AE334" s="303"/>
      <c r="AF334" s="303"/>
      <c r="AG334" s="303"/>
      <c r="AH334" s="303"/>
      <c r="AI334" s="303"/>
      <c r="AJ334" s="303"/>
      <c r="AK334" s="303"/>
      <c r="AL334" s="303"/>
      <c r="AM334" s="303"/>
      <c r="AN334" s="303"/>
      <c r="AO334" s="303"/>
      <c r="AP334" s="303"/>
      <c r="AQ334" s="303"/>
      <c r="AR334" s="303"/>
      <c r="AS334" s="303"/>
      <c r="AT334" s="303"/>
      <c r="AU334" s="303"/>
      <c r="AV334" s="303"/>
      <c r="AW334" s="303"/>
      <c r="AX334" s="303"/>
      <c r="AY334" s="303"/>
      <c r="AZ334" s="303"/>
      <c r="BA334" s="303"/>
      <c r="BB334" s="303"/>
      <c r="BC334" s="303"/>
      <c r="BD334" s="303"/>
      <c r="BE334" s="303"/>
      <c r="BF334" s="303"/>
      <c r="BG334" s="303"/>
      <c r="BH334" s="304"/>
    </row>
    <row r="335" spans="2:60" ht="20" customHeight="1">
      <c r="B335" s="297"/>
      <c r="C335" s="298"/>
      <c r="D335" s="298"/>
      <c r="E335" s="298"/>
      <c r="F335" s="298"/>
      <c r="G335" s="298"/>
      <c r="H335" s="298"/>
      <c r="I335" s="298"/>
      <c r="J335" s="298"/>
      <c r="K335" s="298"/>
      <c r="L335" s="298"/>
      <c r="M335" s="298"/>
      <c r="N335" s="298"/>
      <c r="O335" s="298"/>
      <c r="P335" s="298"/>
      <c r="Q335" s="298"/>
      <c r="R335" s="298"/>
      <c r="S335" s="298"/>
      <c r="T335" s="298"/>
      <c r="U335" s="298"/>
      <c r="V335" s="298"/>
      <c r="W335" s="298"/>
      <c r="X335" s="298"/>
      <c r="Y335" s="298"/>
      <c r="Z335" s="298"/>
      <c r="AA335" s="298"/>
      <c r="AB335" s="298"/>
      <c r="AC335" s="298"/>
      <c r="AD335" s="299"/>
      <c r="AE335" s="303"/>
      <c r="AF335" s="303"/>
      <c r="AG335" s="303"/>
      <c r="AH335" s="303"/>
      <c r="AI335" s="303"/>
      <c r="AJ335" s="303"/>
      <c r="AK335" s="303"/>
      <c r="AL335" s="303"/>
      <c r="AM335" s="303"/>
      <c r="AN335" s="303"/>
      <c r="AO335" s="303"/>
      <c r="AP335" s="303"/>
      <c r="AQ335" s="303"/>
      <c r="AR335" s="303"/>
      <c r="AS335" s="303"/>
      <c r="AT335" s="303"/>
      <c r="AU335" s="303"/>
      <c r="AV335" s="303"/>
      <c r="AW335" s="303"/>
      <c r="AX335" s="303"/>
      <c r="AY335" s="303"/>
      <c r="AZ335" s="303"/>
      <c r="BA335" s="303"/>
      <c r="BB335" s="303"/>
      <c r="BC335" s="303"/>
      <c r="BD335" s="303"/>
      <c r="BE335" s="303"/>
      <c r="BF335" s="303"/>
      <c r="BG335" s="303"/>
      <c r="BH335" s="304"/>
    </row>
    <row r="336" spans="2:60" ht="20" customHeight="1">
      <c r="B336" s="297"/>
      <c r="C336" s="298"/>
      <c r="D336" s="298"/>
      <c r="E336" s="298"/>
      <c r="F336" s="298"/>
      <c r="G336" s="298"/>
      <c r="H336" s="298"/>
      <c r="I336" s="298"/>
      <c r="J336" s="298"/>
      <c r="K336" s="298"/>
      <c r="L336" s="298"/>
      <c r="M336" s="298"/>
      <c r="N336" s="298"/>
      <c r="O336" s="298"/>
      <c r="P336" s="298"/>
      <c r="Q336" s="298"/>
      <c r="R336" s="298"/>
      <c r="S336" s="298"/>
      <c r="T336" s="298"/>
      <c r="U336" s="298"/>
      <c r="V336" s="298"/>
      <c r="W336" s="298"/>
      <c r="X336" s="298"/>
      <c r="Y336" s="298"/>
      <c r="Z336" s="298"/>
      <c r="AA336" s="298"/>
      <c r="AB336" s="298"/>
      <c r="AC336" s="298"/>
      <c r="AD336" s="299"/>
      <c r="AE336" s="303"/>
      <c r="AF336" s="303"/>
      <c r="AG336" s="303"/>
      <c r="AH336" s="303"/>
      <c r="AI336" s="303"/>
      <c r="AJ336" s="303"/>
      <c r="AK336" s="303"/>
      <c r="AL336" s="303"/>
      <c r="AM336" s="303"/>
      <c r="AN336" s="303"/>
      <c r="AO336" s="303"/>
      <c r="AP336" s="303"/>
      <c r="AQ336" s="303"/>
      <c r="AR336" s="303"/>
      <c r="AS336" s="303"/>
      <c r="AT336" s="303"/>
      <c r="AU336" s="303"/>
      <c r="AV336" s="303"/>
      <c r="AW336" s="303"/>
      <c r="AX336" s="303"/>
      <c r="AY336" s="303"/>
      <c r="AZ336" s="303"/>
      <c r="BA336" s="303"/>
      <c r="BB336" s="303"/>
      <c r="BC336" s="303"/>
      <c r="BD336" s="303"/>
      <c r="BE336" s="303"/>
      <c r="BF336" s="303"/>
      <c r="BG336" s="303"/>
      <c r="BH336" s="304"/>
    </row>
    <row r="337" spans="2:60" ht="20" customHeight="1">
      <c r="B337" s="297"/>
      <c r="C337" s="298"/>
      <c r="D337" s="298"/>
      <c r="E337" s="298"/>
      <c r="F337" s="298"/>
      <c r="G337" s="298"/>
      <c r="H337" s="298"/>
      <c r="I337" s="298"/>
      <c r="J337" s="298"/>
      <c r="K337" s="298"/>
      <c r="L337" s="298"/>
      <c r="M337" s="298"/>
      <c r="N337" s="298"/>
      <c r="O337" s="298"/>
      <c r="P337" s="298"/>
      <c r="Q337" s="298"/>
      <c r="R337" s="298"/>
      <c r="S337" s="298"/>
      <c r="T337" s="298"/>
      <c r="U337" s="298"/>
      <c r="V337" s="298"/>
      <c r="W337" s="298"/>
      <c r="X337" s="298"/>
      <c r="Y337" s="298"/>
      <c r="Z337" s="298"/>
      <c r="AA337" s="298"/>
      <c r="AB337" s="298"/>
      <c r="AC337" s="298"/>
      <c r="AD337" s="299"/>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303"/>
      <c r="AZ337" s="303"/>
      <c r="BA337" s="303"/>
      <c r="BB337" s="303"/>
      <c r="BC337" s="303"/>
      <c r="BD337" s="303"/>
      <c r="BE337" s="303"/>
      <c r="BF337" s="303"/>
      <c r="BG337" s="303"/>
      <c r="BH337" s="304"/>
    </row>
    <row r="338" spans="2:60" ht="20" customHeight="1">
      <c r="B338" s="297"/>
      <c r="C338" s="298"/>
      <c r="D338" s="298"/>
      <c r="E338" s="298"/>
      <c r="F338" s="298"/>
      <c r="G338" s="298"/>
      <c r="H338" s="298"/>
      <c r="I338" s="298"/>
      <c r="J338" s="298"/>
      <c r="K338" s="298"/>
      <c r="L338" s="298"/>
      <c r="M338" s="298"/>
      <c r="N338" s="298"/>
      <c r="O338" s="298"/>
      <c r="P338" s="298"/>
      <c r="Q338" s="298"/>
      <c r="R338" s="298"/>
      <c r="S338" s="298"/>
      <c r="T338" s="298"/>
      <c r="U338" s="298"/>
      <c r="V338" s="298"/>
      <c r="W338" s="298"/>
      <c r="X338" s="298"/>
      <c r="Y338" s="298"/>
      <c r="Z338" s="298"/>
      <c r="AA338" s="298"/>
      <c r="AB338" s="298"/>
      <c r="AC338" s="298"/>
      <c r="AD338" s="299"/>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BG338" s="303"/>
      <c r="BH338" s="304"/>
    </row>
    <row r="339" spans="2:60" ht="20" customHeight="1">
      <c r="B339" s="297"/>
      <c r="C339" s="298"/>
      <c r="D339" s="298"/>
      <c r="E339" s="298"/>
      <c r="F339" s="298"/>
      <c r="G339" s="298"/>
      <c r="H339" s="298"/>
      <c r="I339" s="298"/>
      <c r="J339" s="298"/>
      <c r="K339" s="298"/>
      <c r="L339" s="298"/>
      <c r="M339" s="298"/>
      <c r="N339" s="298"/>
      <c r="O339" s="298"/>
      <c r="P339" s="298"/>
      <c r="Q339" s="298"/>
      <c r="R339" s="298"/>
      <c r="S339" s="298"/>
      <c r="T339" s="298"/>
      <c r="U339" s="298"/>
      <c r="V339" s="298"/>
      <c r="W339" s="298"/>
      <c r="X339" s="298"/>
      <c r="Y339" s="298"/>
      <c r="Z339" s="298"/>
      <c r="AA339" s="298"/>
      <c r="AB339" s="298"/>
      <c r="AC339" s="298"/>
      <c r="AD339" s="299"/>
      <c r="AE339" s="303"/>
      <c r="AF339" s="303"/>
      <c r="AG339" s="303"/>
      <c r="AH339" s="303"/>
      <c r="AI339" s="303"/>
      <c r="AJ339" s="303"/>
      <c r="AK339" s="303"/>
      <c r="AL339" s="303"/>
      <c r="AM339" s="303"/>
      <c r="AN339" s="303"/>
      <c r="AO339" s="303"/>
      <c r="AP339" s="303"/>
      <c r="AQ339" s="303"/>
      <c r="AR339" s="303"/>
      <c r="AS339" s="303"/>
      <c r="AT339" s="303"/>
      <c r="AU339" s="303"/>
      <c r="AV339" s="303"/>
      <c r="AW339" s="303"/>
      <c r="AX339" s="303"/>
      <c r="AY339" s="303"/>
      <c r="AZ339" s="303"/>
      <c r="BA339" s="303"/>
      <c r="BB339" s="303"/>
      <c r="BC339" s="303"/>
      <c r="BD339" s="303"/>
      <c r="BE339" s="303"/>
      <c r="BF339" s="303"/>
      <c r="BG339" s="303"/>
      <c r="BH339" s="304"/>
    </row>
    <row r="340" spans="2:60" ht="20" customHeight="1">
      <c r="B340" s="297"/>
      <c r="C340" s="298"/>
      <c r="D340" s="298"/>
      <c r="E340" s="298"/>
      <c r="F340" s="298"/>
      <c r="G340" s="298"/>
      <c r="H340" s="298"/>
      <c r="I340" s="298"/>
      <c r="J340" s="298"/>
      <c r="K340" s="298"/>
      <c r="L340" s="298"/>
      <c r="M340" s="298"/>
      <c r="N340" s="298"/>
      <c r="O340" s="298"/>
      <c r="P340" s="298"/>
      <c r="Q340" s="298"/>
      <c r="R340" s="298"/>
      <c r="S340" s="298"/>
      <c r="T340" s="298"/>
      <c r="U340" s="298"/>
      <c r="V340" s="298"/>
      <c r="W340" s="298"/>
      <c r="X340" s="298"/>
      <c r="Y340" s="298"/>
      <c r="Z340" s="298"/>
      <c r="AA340" s="298"/>
      <c r="AB340" s="298"/>
      <c r="AC340" s="298"/>
      <c r="AD340" s="299"/>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303"/>
      <c r="BC340" s="303"/>
      <c r="BD340" s="303"/>
      <c r="BE340" s="303"/>
      <c r="BF340" s="303"/>
      <c r="BG340" s="303"/>
      <c r="BH340" s="304"/>
    </row>
    <row r="341" spans="2:60" ht="20" customHeight="1">
      <c r="B341" s="297"/>
      <c r="C341" s="298"/>
      <c r="D341" s="298"/>
      <c r="E341" s="298"/>
      <c r="F341" s="298"/>
      <c r="G341" s="298"/>
      <c r="H341" s="298"/>
      <c r="I341" s="298"/>
      <c r="J341" s="298"/>
      <c r="K341" s="298"/>
      <c r="L341" s="298"/>
      <c r="M341" s="298"/>
      <c r="N341" s="298"/>
      <c r="O341" s="298"/>
      <c r="P341" s="298"/>
      <c r="Q341" s="298"/>
      <c r="R341" s="298"/>
      <c r="S341" s="298"/>
      <c r="T341" s="298"/>
      <c r="U341" s="298"/>
      <c r="V341" s="298"/>
      <c r="W341" s="298"/>
      <c r="X341" s="298"/>
      <c r="Y341" s="298"/>
      <c r="Z341" s="298"/>
      <c r="AA341" s="298"/>
      <c r="AB341" s="298"/>
      <c r="AC341" s="298"/>
      <c r="AD341" s="299"/>
      <c r="AE341" s="303"/>
      <c r="AF341" s="303"/>
      <c r="AG341" s="303"/>
      <c r="AH341" s="303"/>
      <c r="AI341" s="303"/>
      <c r="AJ341" s="303"/>
      <c r="AK341" s="303"/>
      <c r="AL341" s="303"/>
      <c r="AM341" s="303"/>
      <c r="AN341" s="303"/>
      <c r="AO341" s="303"/>
      <c r="AP341" s="303"/>
      <c r="AQ341" s="303"/>
      <c r="AR341" s="303"/>
      <c r="AS341" s="303"/>
      <c r="AT341" s="303"/>
      <c r="AU341" s="303"/>
      <c r="AV341" s="303"/>
      <c r="AW341" s="303"/>
      <c r="AX341" s="303"/>
      <c r="AY341" s="303"/>
      <c r="AZ341" s="303"/>
      <c r="BA341" s="303"/>
      <c r="BB341" s="303"/>
      <c r="BC341" s="303"/>
      <c r="BD341" s="303"/>
      <c r="BE341" s="303"/>
      <c r="BF341" s="303"/>
      <c r="BG341" s="303"/>
      <c r="BH341" s="304"/>
    </row>
    <row r="342" spans="2:60" ht="20" customHeight="1">
      <c r="B342" s="297"/>
      <c r="C342" s="298"/>
      <c r="D342" s="298"/>
      <c r="E342" s="298"/>
      <c r="F342" s="298"/>
      <c r="G342" s="298"/>
      <c r="H342" s="298"/>
      <c r="I342" s="298"/>
      <c r="J342" s="298"/>
      <c r="K342" s="298"/>
      <c r="L342" s="298"/>
      <c r="M342" s="298"/>
      <c r="N342" s="298"/>
      <c r="O342" s="298"/>
      <c r="P342" s="298"/>
      <c r="Q342" s="298"/>
      <c r="R342" s="298"/>
      <c r="S342" s="298"/>
      <c r="T342" s="298"/>
      <c r="U342" s="298"/>
      <c r="V342" s="298"/>
      <c r="W342" s="298"/>
      <c r="X342" s="298"/>
      <c r="Y342" s="298"/>
      <c r="Z342" s="298"/>
      <c r="AA342" s="298"/>
      <c r="AB342" s="298"/>
      <c r="AC342" s="298"/>
      <c r="AD342" s="299"/>
      <c r="AE342" s="303"/>
      <c r="AF342" s="303"/>
      <c r="AG342" s="303"/>
      <c r="AH342" s="303"/>
      <c r="AI342" s="303"/>
      <c r="AJ342" s="303"/>
      <c r="AK342" s="303"/>
      <c r="AL342" s="303"/>
      <c r="AM342" s="303"/>
      <c r="AN342" s="303"/>
      <c r="AO342" s="303"/>
      <c r="AP342" s="303"/>
      <c r="AQ342" s="303"/>
      <c r="AR342" s="303"/>
      <c r="AS342" s="303"/>
      <c r="AT342" s="303"/>
      <c r="AU342" s="303"/>
      <c r="AV342" s="303"/>
      <c r="AW342" s="303"/>
      <c r="AX342" s="303"/>
      <c r="AY342" s="303"/>
      <c r="AZ342" s="303"/>
      <c r="BA342" s="303"/>
      <c r="BB342" s="303"/>
      <c r="BC342" s="303"/>
      <c r="BD342" s="303"/>
      <c r="BE342" s="303"/>
      <c r="BF342" s="303"/>
      <c r="BG342" s="303"/>
      <c r="BH342" s="304"/>
    </row>
    <row r="343" spans="2:60" ht="20" customHeight="1">
      <c r="B343" s="300"/>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c r="AA343" s="301"/>
      <c r="AB343" s="301"/>
      <c r="AC343" s="301"/>
      <c r="AD343" s="302"/>
      <c r="AE343" s="305"/>
      <c r="AF343" s="305"/>
      <c r="AG343" s="305"/>
      <c r="AH343" s="305"/>
      <c r="AI343" s="305"/>
      <c r="AJ343" s="305"/>
      <c r="AK343" s="305"/>
      <c r="AL343" s="305"/>
      <c r="AM343" s="305"/>
      <c r="AN343" s="305"/>
      <c r="AO343" s="305"/>
      <c r="AP343" s="305"/>
      <c r="AQ343" s="305"/>
      <c r="AR343" s="305"/>
      <c r="AS343" s="305"/>
      <c r="AT343" s="305"/>
      <c r="AU343" s="305"/>
      <c r="AV343" s="305"/>
      <c r="AW343" s="305"/>
      <c r="AX343" s="305"/>
      <c r="AY343" s="305"/>
      <c r="AZ343" s="305"/>
      <c r="BA343" s="305"/>
      <c r="BB343" s="305"/>
      <c r="BC343" s="305"/>
      <c r="BD343" s="305"/>
      <c r="BE343" s="305"/>
      <c r="BF343" s="305"/>
      <c r="BG343" s="305"/>
      <c r="BH343" s="306"/>
    </row>
    <row r="344" spans="2:60">
      <c r="B344" s="41"/>
      <c r="C344" s="41"/>
      <c r="D344" s="41"/>
      <c r="E344" s="41"/>
      <c r="F344" s="41"/>
      <c r="G344" s="41"/>
      <c r="H344" s="41"/>
      <c r="I344" s="41"/>
      <c r="J344" s="41"/>
    </row>
    <row r="345" spans="2:60">
      <c r="B345" s="41"/>
      <c r="C345" s="41"/>
      <c r="D345" s="41"/>
      <c r="E345" s="41"/>
      <c r="F345" s="41"/>
      <c r="G345" s="41"/>
      <c r="H345" s="41"/>
      <c r="I345" s="41"/>
      <c r="J345" s="41"/>
      <c r="T345" s="167"/>
    </row>
    <row r="346" spans="2:60">
      <c r="B346" s="41"/>
      <c r="C346" s="41"/>
      <c r="D346" s="41"/>
      <c r="E346" s="41"/>
      <c r="F346" s="41"/>
      <c r="G346" s="41"/>
      <c r="H346" s="41"/>
      <c r="I346" s="41"/>
      <c r="J346" s="41"/>
      <c r="T346" s="167"/>
    </row>
    <row r="347" spans="2:60">
      <c r="B347" s="41"/>
      <c r="C347" s="41"/>
      <c r="D347" s="41"/>
      <c r="E347" s="41"/>
      <c r="F347" s="41"/>
      <c r="G347" s="41"/>
      <c r="H347" s="41"/>
      <c r="I347" s="41"/>
      <c r="J347" s="41"/>
      <c r="T347" s="167"/>
    </row>
    <row r="348" spans="2:60">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row>
    <row r="349" spans="2:60">
      <c r="B349" s="41"/>
      <c r="C349" s="41"/>
      <c r="D349" s="41"/>
      <c r="E349" s="41"/>
      <c r="F349" s="41"/>
      <c r="G349" s="41"/>
      <c r="H349" s="41"/>
      <c r="I349" s="41"/>
      <c r="J349" s="41"/>
    </row>
    <row r="350" spans="2:60">
      <c r="B350" s="41"/>
      <c r="C350" s="41"/>
      <c r="D350" s="41"/>
      <c r="E350" s="41"/>
      <c r="F350" s="41"/>
      <c r="G350" s="41"/>
      <c r="H350" s="41"/>
      <c r="I350" s="41"/>
      <c r="J350" s="41"/>
      <c r="S350" s="263" t="e" vm="4">
        <f>見積書明細1!$J$3</f>
        <v>#VALUE!</v>
      </c>
      <c r="T350" s="263"/>
      <c r="U350" s="263"/>
      <c r="V350" s="263"/>
      <c r="W350" s="263"/>
      <c r="X350" s="263"/>
      <c r="Y350" s="263"/>
      <c r="Z350" s="263"/>
      <c r="AA350" s="263"/>
      <c r="AB350" s="263"/>
      <c r="AC350" s="263"/>
      <c r="AD350" s="263"/>
      <c r="AE350" s="263"/>
      <c r="AF350" s="263"/>
      <c r="AG350" s="263"/>
      <c r="AH350" s="263"/>
      <c r="AI350" s="263"/>
      <c r="AJ350" s="263"/>
      <c r="AK350" s="263"/>
      <c r="AL350" s="263"/>
      <c r="AM350" s="263"/>
      <c r="AN350" s="263"/>
      <c r="AO350" s="263"/>
      <c r="AP350" s="263"/>
    </row>
    <row r="351" spans="2:60">
      <c r="B351" s="41"/>
      <c r="C351" s="41"/>
      <c r="D351" s="41"/>
      <c r="E351" s="41"/>
      <c r="F351" s="41"/>
      <c r="G351" s="41"/>
      <c r="H351" s="41"/>
      <c r="I351" s="41"/>
      <c r="J351" s="41"/>
      <c r="S351" s="263"/>
      <c r="T351" s="263"/>
      <c r="U351" s="263"/>
      <c r="V351" s="263"/>
      <c r="W351" s="263"/>
      <c r="X351" s="263"/>
      <c r="Y351" s="263"/>
      <c r="Z351" s="263"/>
      <c r="AA351" s="263"/>
      <c r="AB351" s="263"/>
      <c r="AC351" s="263"/>
      <c r="AD351" s="263"/>
      <c r="AE351" s="263"/>
      <c r="AF351" s="263"/>
      <c r="AG351" s="263"/>
      <c r="AH351" s="263"/>
      <c r="AI351" s="263"/>
      <c r="AJ351" s="263"/>
      <c r="AK351" s="263"/>
      <c r="AL351" s="263"/>
      <c r="AM351" s="263"/>
      <c r="AN351" s="263"/>
      <c r="AO351" s="263"/>
      <c r="AP351" s="263"/>
    </row>
    <row r="352" spans="2:60">
      <c r="B352" s="41"/>
      <c r="C352" s="41"/>
      <c r="D352" s="41"/>
      <c r="E352" s="41"/>
      <c r="F352" s="41"/>
      <c r="G352" s="41"/>
      <c r="H352" s="41"/>
      <c r="I352" s="41"/>
      <c r="J352" s="41"/>
      <c r="S352" s="263"/>
      <c r="T352" s="263"/>
      <c r="U352" s="263"/>
      <c r="V352" s="263"/>
      <c r="W352" s="263"/>
      <c r="X352" s="263"/>
      <c r="Y352" s="263"/>
      <c r="Z352" s="263"/>
      <c r="AA352" s="263"/>
      <c r="AB352" s="263"/>
      <c r="AC352" s="263"/>
      <c r="AD352" s="263"/>
      <c r="AE352" s="263"/>
      <c r="AF352" s="263"/>
      <c r="AG352" s="263"/>
      <c r="AH352" s="263"/>
      <c r="AI352" s="263"/>
      <c r="AJ352" s="263"/>
      <c r="AK352" s="263"/>
      <c r="AL352" s="263"/>
      <c r="AM352" s="263"/>
      <c r="AN352" s="263"/>
      <c r="AO352" s="263"/>
      <c r="AP352" s="263"/>
    </row>
    <row r="353" spans="2:60">
      <c r="B353" s="41"/>
      <c r="C353" s="41"/>
      <c r="D353" s="41"/>
      <c r="E353" s="41"/>
      <c r="F353" s="41"/>
      <c r="G353" s="41"/>
      <c r="H353" s="41"/>
      <c r="I353" s="41"/>
      <c r="J353" s="41"/>
    </row>
    <row r="354" spans="2:60" ht="20" customHeight="1">
      <c r="B354" s="168" t="s">
        <v>125</v>
      </c>
      <c r="C354" s="169"/>
      <c r="D354" s="169"/>
      <c r="E354" s="169"/>
      <c r="F354" s="278"/>
      <c r="G354" s="278"/>
      <c r="H354" s="278"/>
      <c r="I354" s="278"/>
      <c r="J354" s="278"/>
      <c r="K354" s="278"/>
      <c r="L354" s="278"/>
      <c r="M354" s="278"/>
      <c r="N354" s="278"/>
      <c r="O354" s="278"/>
      <c r="P354" s="278"/>
      <c r="Q354" s="278"/>
      <c r="R354" s="278"/>
      <c r="S354" s="278"/>
      <c r="T354" s="278"/>
      <c r="U354" s="278"/>
      <c r="V354" s="278"/>
      <c r="W354" s="278"/>
      <c r="X354" s="278"/>
      <c r="Y354" s="278"/>
      <c r="Z354" s="278"/>
      <c r="AA354" s="278"/>
      <c r="AB354" s="278"/>
      <c r="AC354" s="278"/>
      <c r="AD354" s="279"/>
      <c r="AE354" s="168" t="s">
        <v>125</v>
      </c>
      <c r="AF354" s="169"/>
      <c r="AG354" s="170"/>
      <c r="AH354" s="170"/>
      <c r="AI354" s="280"/>
      <c r="AJ354" s="280"/>
      <c r="AK354" s="280"/>
      <c r="AL354" s="280"/>
      <c r="AM354" s="280"/>
      <c r="AN354" s="280"/>
      <c r="AO354" s="280"/>
      <c r="AP354" s="280"/>
      <c r="AQ354" s="280"/>
      <c r="AR354" s="280"/>
      <c r="AS354" s="280"/>
      <c r="AT354" s="280"/>
      <c r="AU354" s="280"/>
      <c r="AV354" s="280"/>
      <c r="AW354" s="280"/>
      <c r="AX354" s="280"/>
      <c r="AY354" s="280"/>
      <c r="AZ354" s="280"/>
      <c r="BA354" s="280"/>
      <c r="BB354" s="280"/>
      <c r="BC354" s="280"/>
      <c r="BD354" s="280"/>
      <c r="BE354" s="280"/>
      <c r="BF354" s="280"/>
      <c r="BG354" s="280"/>
      <c r="BH354" s="281"/>
    </row>
    <row r="355" spans="2:60" ht="20" customHeight="1">
      <c r="B355" s="168" t="s">
        <v>137</v>
      </c>
      <c r="C355" s="169"/>
      <c r="D355" s="169"/>
      <c r="E355" s="169"/>
      <c r="F355" s="278"/>
      <c r="G355" s="278"/>
      <c r="H355" s="278"/>
      <c r="I355" s="278"/>
      <c r="J355" s="278"/>
      <c r="K355" s="278"/>
      <c r="L355" s="278"/>
      <c r="M355" s="278"/>
      <c r="N355" s="278"/>
      <c r="O355" s="278"/>
      <c r="P355" s="278"/>
      <c r="Q355" s="278"/>
      <c r="R355" s="278"/>
      <c r="S355" s="278"/>
      <c r="T355" s="278"/>
      <c r="U355" s="278"/>
      <c r="V355" s="278"/>
      <c r="W355" s="278"/>
      <c r="X355" s="278"/>
      <c r="Y355" s="278"/>
      <c r="Z355" s="278"/>
      <c r="AA355" s="278"/>
      <c r="AB355" s="278"/>
      <c r="AC355" s="278"/>
      <c r="AD355" s="279"/>
      <c r="AE355" s="168" t="s">
        <v>137</v>
      </c>
      <c r="AF355" s="169"/>
      <c r="AG355" s="170"/>
      <c r="AH355" s="170"/>
      <c r="AI355" s="280"/>
      <c r="AJ355" s="280"/>
      <c r="AK355" s="280"/>
      <c r="AL355" s="280"/>
      <c r="AM355" s="280"/>
      <c r="AN355" s="280"/>
      <c r="AO355" s="280"/>
      <c r="AP355" s="280"/>
      <c r="AQ355" s="280"/>
      <c r="AR355" s="280"/>
      <c r="AS355" s="280"/>
      <c r="AT355" s="280"/>
      <c r="AU355" s="280"/>
      <c r="AV355" s="280"/>
      <c r="AW355" s="280"/>
      <c r="AX355" s="280"/>
      <c r="AY355" s="280"/>
      <c r="AZ355" s="280"/>
      <c r="BA355" s="280"/>
      <c r="BB355" s="280"/>
      <c r="BC355" s="280"/>
      <c r="BD355" s="280"/>
      <c r="BE355" s="280"/>
      <c r="BF355" s="280"/>
      <c r="BG355" s="280"/>
      <c r="BH355" s="281"/>
    </row>
    <row r="356" spans="2:60" ht="20" customHeight="1">
      <c r="B356" s="168" t="s">
        <v>126</v>
      </c>
      <c r="C356" s="169"/>
      <c r="D356" s="169"/>
      <c r="E356" s="169"/>
      <c r="F356" s="278"/>
      <c r="G356" s="278"/>
      <c r="H356" s="278"/>
      <c r="I356" s="278"/>
      <c r="J356" s="278"/>
      <c r="K356" s="278"/>
      <c r="L356" s="278"/>
      <c r="M356" s="278"/>
      <c r="N356" s="278"/>
      <c r="O356" s="278"/>
      <c r="P356" s="278"/>
      <c r="Q356" s="278"/>
      <c r="R356" s="278"/>
      <c r="S356" s="278"/>
      <c r="T356" s="278"/>
      <c r="U356" s="278"/>
      <c r="V356" s="278"/>
      <c r="W356" s="278"/>
      <c r="X356" s="278"/>
      <c r="Y356" s="278"/>
      <c r="Z356" s="278"/>
      <c r="AA356" s="278"/>
      <c r="AB356" s="278"/>
      <c r="AC356" s="278"/>
      <c r="AD356" s="279"/>
      <c r="AE356" s="168" t="s">
        <v>126</v>
      </c>
      <c r="AF356" s="169"/>
      <c r="AG356" s="170"/>
      <c r="AH356" s="170"/>
      <c r="AI356" s="280"/>
      <c r="AJ356" s="280"/>
      <c r="AK356" s="280"/>
      <c r="AL356" s="280"/>
      <c r="AM356" s="280"/>
      <c r="AN356" s="280"/>
      <c r="AO356" s="280"/>
      <c r="AP356" s="280"/>
      <c r="AQ356" s="280"/>
      <c r="AR356" s="280"/>
      <c r="AS356" s="280"/>
      <c r="AT356" s="280"/>
      <c r="AU356" s="280"/>
      <c r="AV356" s="280"/>
      <c r="AW356" s="280"/>
      <c r="AX356" s="280"/>
      <c r="AY356" s="280"/>
      <c r="AZ356" s="280"/>
      <c r="BA356" s="280"/>
      <c r="BB356" s="280"/>
      <c r="BC356" s="280"/>
      <c r="BD356" s="280"/>
      <c r="BE356" s="280"/>
      <c r="BF356" s="280"/>
      <c r="BG356" s="280"/>
      <c r="BH356" s="281"/>
    </row>
    <row r="357" spans="2:60" ht="20" customHeight="1">
      <c r="B357" s="168" t="s">
        <v>127</v>
      </c>
      <c r="C357" s="169"/>
      <c r="D357" s="169"/>
      <c r="E357" s="169"/>
      <c r="F357" s="278"/>
      <c r="G357" s="278"/>
      <c r="H357" s="278"/>
      <c r="I357" s="278"/>
      <c r="J357" s="278"/>
      <c r="K357" s="278"/>
      <c r="L357" s="278"/>
      <c r="M357" s="278"/>
      <c r="N357" s="278"/>
      <c r="O357" s="278"/>
      <c r="P357" s="278"/>
      <c r="Q357" s="278"/>
      <c r="R357" s="278"/>
      <c r="S357" s="278"/>
      <c r="T357" s="278"/>
      <c r="U357" s="278"/>
      <c r="V357" s="278"/>
      <c r="W357" s="278"/>
      <c r="X357" s="278"/>
      <c r="Y357" s="278"/>
      <c r="Z357" s="278"/>
      <c r="AA357" s="278"/>
      <c r="AB357" s="278"/>
      <c r="AC357" s="278"/>
      <c r="AD357" s="279"/>
      <c r="AE357" s="168" t="s">
        <v>127</v>
      </c>
      <c r="AF357" s="169"/>
      <c r="AG357" s="170"/>
      <c r="AH357" s="170"/>
      <c r="AI357" s="280"/>
      <c r="AJ357" s="280"/>
      <c r="AK357" s="280"/>
      <c r="AL357" s="280"/>
      <c r="AM357" s="280"/>
      <c r="AN357" s="280"/>
      <c r="AO357" s="280"/>
      <c r="AP357" s="280"/>
      <c r="AQ357" s="280"/>
      <c r="AR357" s="280"/>
      <c r="AS357" s="280"/>
      <c r="AT357" s="280"/>
      <c r="AU357" s="280"/>
      <c r="AV357" s="280"/>
      <c r="AW357" s="280"/>
      <c r="AX357" s="280"/>
      <c r="AY357" s="280"/>
      <c r="AZ357" s="280"/>
      <c r="BA357" s="280"/>
      <c r="BB357" s="280"/>
      <c r="BC357" s="280"/>
      <c r="BD357" s="280"/>
      <c r="BE357" s="280"/>
      <c r="BF357" s="280"/>
      <c r="BG357" s="280"/>
      <c r="BH357" s="281"/>
    </row>
    <row r="358" spans="2:60" ht="20" customHeight="1">
      <c r="B358" s="171"/>
      <c r="C358" s="172"/>
      <c r="D358" s="172"/>
      <c r="E358" s="172"/>
      <c r="F358" s="278"/>
      <c r="G358" s="278"/>
      <c r="H358" s="278"/>
      <c r="I358" s="278"/>
      <c r="J358" s="278"/>
      <c r="K358" s="278"/>
      <c r="L358" s="278"/>
      <c r="M358" s="278"/>
      <c r="N358" s="278"/>
      <c r="O358" s="278"/>
      <c r="P358" s="278"/>
      <c r="Q358" s="278"/>
      <c r="R358" s="278"/>
      <c r="S358" s="278"/>
      <c r="T358" s="278"/>
      <c r="U358" s="278"/>
      <c r="V358" s="278"/>
      <c r="W358" s="278"/>
      <c r="X358" s="278"/>
      <c r="Y358" s="278"/>
      <c r="Z358" s="278"/>
      <c r="AA358" s="278"/>
      <c r="AB358" s="278"/>
      <c r="AC358" s="278"/>
      <c r="AD358" s="279"/>
      <c r="AE358" s="171"/>
      <c r="AF358" s="172"/>
      <c r="AG358" s="75"/>
      <c r="AH358" s="75"/>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c r="BF358" s="307"/>
      <c r="BG358" s="307"/>
      <c r="BH358" s="308"/>
    </row>
    <row r="359" spans="2:60" ht="20" customHeight="1">
      <c r="B359" s="297"/>
      <c r="C359" s="298"/>
      <c r="D359" s="298"/>
      <c r="E359" s="298"/>
      <c r="F359" s="298"/>
      <c r="G359" s="298"/>
      <c r="H359" s="298"/>
      <c r="I359" s="298"/>
      <c r="J359" s="298"/>
      <c r="K359" s="298"/>
      <c r="L359" s="298"/>
      <c r="M359" s="298"/>
      <c r="N359" s="298"/>
      <c r="O359" s="298"/>
      <c r="P359" s="298"/>
      <c r="Q359" s="298"/>
      <c r="R359" s="298"/>
      <c r="S359" s="298"/>
      <c r="T359" s="298"/>
      <c r="U359" s="298"/>
      <c r="V359" s="298"/>
      <c r="W359" s="298"/>
      <c r="X359" s="298"/>
      <c r="Y359" s="298"/>
      <c r="Z359" s="298"/>
      <c r="AA359" s="298"/>
      <c r="AB359" s="298"/>
      <c r="AC359" s="298"/>
      <c r="AD359" s="299"/>
      <c r="AE359" s="303"/>
      <c r="AF359" s="303"/>
      <c r="AG359" s="303"/>
      <c r="AH359" s="303"/>
      <c r="AI359" s="303"/>
      <c r="AJ359" s="303"/>
      <c r="AK359" s="303"/>
      <c r="AL359" s="303"/>
      <c r="AM359" s="303"/>
      <c r="AN359" s="303"/>
      <c r="AO359" s="303"/>
      <c r="AP359" s="303"/>
      <c r="AQ359" s="303"/>
      <c r="AR359" s="303"/>
      <c r="AS359" s="303"/>
      <c r="AT359" s="303"/>
      <c r="AU359" s="303"/>
      <c r="AV359" s="303"/>
      <c r="AW359" s="303"/>
      <c r="AX359" s="303"/>
      <c r="AY359" s="303"/>
      <c r="AZ359" s="303"/>
      <c r="BA359" s="303"/>
      <c r="BB359" s="303"/>
      <c r="BC359" s="303"/>
      <c r="BD359" s="303"/>
      <c r="BE359" s="303"/>
      <c r="BF359" s="303"/>
      <c r="BG359" s="303"/>
      <c r="BH359" s="304"/>
    </row>
    <row r="360" spans="2:60" ht="20" customHeight="1">
      <c r="B360" s="297"/>
      <c r="C360" s="298"/>
      <c r="D360" s="298"/>
      <c r="E360" s="298"/>
      <c r="F360" s="298"/>
      <c r="G360" s="298"/>
      <c r="H360" s="298"/>
      <c r="I360" s="298"/>
      <c r="J360" s="298"/>
      <c r="K360" s="298"/>
      <c r="L360" s="298"/>
      <c r="M360" s="298"/>
      <c r="N360" s="298"/>
      <c r="O360" s="298"/>
      <c r="P360" s="298"/>
      <c r="Q360" s="298"/>
      <c r="R360" s="298"/>
      <c r="S360" s="298"/>
      <c r="T360" s="298"/>
      <c r="U360" s="298"/>
      <c r="V360" s="298"/>
      <c r="W360" s="298"/>
      <c r="X360" s="298"/>
      <c r="Y360" s="298"/>
      <c r="Z360" s="298"/>
      <c r="AA360" s="298"/>
      <c r="AB360" s="298"/>
      <c r="AC360" s="298"/>
      <c r="AD360" s="299"/>
      <c r="AE360" s="303"/>
      <c r="AF360" s="303"/>
      <c r="AG360" s="303"/>
      <c r="AH360" s="303"/>
      <c r="AI360" s="303"/>
      <c r="AJ360" s="303"/>
      <c r="AK360" s="303"/>
      <c r="AL360" s="303"/>
      <c r="AM360" s="303"/>
      <c r="AN360" s="303"/>
      <c r="AO360" s="303"/>
      <c r="AP360" s="303"/>
      <c r="AQ360" s="303"/>
      <c r="AR360" s="303"/>
      <c r="AS360" s="303"/>
      <c r="AT360" s="303"/>
      <c r="AU360" s="303"/>
      <c r="AV360" s="303"/>
      <c r="AW360" s="303"/>
      <c r="AX360" s="303"/>
      <c r="AY360" s="303"/>
      <c r="AZ360" s="303"/>
      <c r="BA360" s="303"/>
      <c r="BB360" s="303"/>
      <c r="BC360" s="303"/>
      <c r="BD360" s="303"/>
      <c r="BE360" s="303"/>
      <c r="BF360" s="303"/>
      <c r="BG360" s="303"/>
      <c r="BH360" s="304"/>
    </row>
    <row r="361" spans="2:60" ht="20" customHeight="1">
      <c r="B361" s="297"/>
      <c r="C361" s="298"/>
      <c r="D361" s="298"/>
      <c r="E361" s="298"/>
      <c r="F361" s="298"/>
      <c r="G361" s="298"/>
      <c r="H361" s="298"/>
      <c r="I361" s="298"/>
      <c r="J361" s="298"/>
      <c r="K361" s="298"/>
      <c r="L361" s="298"/>
      <c r="M361" s="298"/>
      <c r="N361" s="298"/>
      <c r="O361" s="298"/>
      <c r="P361" s="298"/>
      <c r="Q361" s="298"/>
      <c r="R361" s="298"/>
      <c r="S361" s="298"/>
      <c r="T361" s="298"/>
      <c r="U361" s="298"/>
      <c r="V361" s="298"/>
      <c r="W361" s="298"/>
      <c r="X361" s="298"/>
      <c r="Y361" s="298"/>
      <c r="Z361" s="298"/>
      <c r="AA361" s="298"/>
      <c r="AB361" s="298"/>
      <c r="AC361" s="298"/>
      <c r="AD361" s="299"/>
      <c r="AE361" s="303"/>
      <c r="AF361" s="303"/>
      <c r="AG361" s="303"/>
      <c r="AH361" s="303"/>
      <c r="AI361" s="303"/>
      <c r="AJ361" s="303"/>
      <c r="AK361" s="303"/>
      <c r="AL361" s="303"/>
      <c r="AM361" s="303"/>
      <c r="AN361" s="303"/>
      <c r="AO361" s="303"/>
      <c r="AP361" s="303"/>
      <c r="AQ361" s="303"/>
      <c r="AR361" s="303"/>
      <c r="AS361" s="303"/>
      <c r="AT361" s="303"/>
      <c r="AU361" s="303"/>
      <c r="AV361" s="303"/>
      <c r="AW361" s="303"/>
      <c r="AX361" s="303"/>
      <c r="AY361" s="303"/>
      <c r="AZ361" s="303"/>
      <c r="BA361" s="303"/>
      <c r="BB361" s="303"/>
      <c r="BC361" s="303"/>
      <c r="BD361" s="303"/>
      <c r="BE361" s="303"/>
      <c r="BF361" s="303"/>
      <c r="BG361" s="303"/>
      <c r="BH361" s="304"/>
    </row>
    <row r="362" spans="2:60" ht="20" customHeight="1">
      <c r="B362" s="297"/>
      <c r="C362" s="298"/>
      <c r="D362" s="298"/>
      <c r="E362" s="298"/>
      <c r="F362" s="298"/>
      <c r="G362" s="298"/>
      <c r="H362" s="298"/>
      <c r="I362" s="298"/>
      <c r="J362" s="298"/>
      <c r="K362" s="298"/>
      <c r="L362" s="298"/>
      <c r="M362" s="298"/>
      <c r="N362" s="298"/>
      <c r="O362" s="298"/>
      <c r="P362" s="298"/>
      <c r="Q362" s="298"/>
      <c r="R362" s="298"/>
      <c r="S362" s="298"/>
      <c r="T362" s="298"/>
      <c r="U362" s="298"/>
      <c r="V362" s="298"/>
      <c r="W362" s="298"/>
      <c r="X362" s="298"/>
      <c r="Y362" s="298"/>
      <c r="Z362" s="298"/>
      <c r="AA362" s="298"/>
      <c r="AB362" s="298"/>
      <c r="AC362" s="298"/>
      <c r="AD362" s="299"/>
      <c r="AE362" s="303"/>
      <c r="AF362" s="303"/>
      <c r="AG362" s="303"/>
      <c r="AH362" s="303"/>
      <c r="AI362" s="303"/>
      <c r="AJ362" s="303"/>
      <c r="AK362" s="303"/>
      <c r="AL362" s="303"/>
      <c r="AM362" s="303"/>
      <c r="AN362" s="303"/>
      <c r="AO362" s="303"/>
      <c r="AP362" s="303"/>
      <c r="AQ362" s="303"/>
      <c r="AR362" s="303"/>
      <c r="AS362" s="303"/>
      <c r="AT362" s="303"/>
      <c r="AU362" s="303"/>
      <c r="AV362" s="303"/>
      <c r="AW362" s="303"/>
      <c r="AX362" s="303"/>
      <c r="AY362" s="303"/>
      <c r="AZ362" s="303"/>
      <c r="BA362" s="303"/>
      <c r="BB362" s="303"/>
      <c r="BC362" s="303"/>
      <c r="BD362" s="303"/>
      <c r="BE362" s="303"/>
      <c r="BF362" s="303"/>
      <c r="BG362" s="303"/>
      <c r="BH362" s="304"/>
    </row>
    <row r="363" spans="2:60" ht="20" customHeight="1">
      <c r="B363" s="297"/>
      <c r="C363" s="298"/>
      <c r="D363" s="298"/>
      <c r="E363" s="298"/>
      <c r="F363" s="298"/>
      <c r="G363" s="298"/>
      <c r="H363" s="298"/>
      <c r="I363" s="298"/>
      <c r="J363" s="298"/>
      <c r="K363" s="298"/>
      <c r="L363" s="298"/>
      <c r="M363" s="298"/>
      <c r="N363" s="298"/>
      <c r="O363" s="298"/>
      <c r="P363" s="298"/>
      <c r="Q363" s="298"/>
      <c r="R363" s="298"/>
      <c r="S363" s="298"/>
      <c r="T363" s="298"/>
      <c r="U363" s="298"/>
      <c r="V363" s="298"/>
      <c r="W363" s="298"/>
      <c r="X363" s="298"/>
      <c r="Y363" s="298"/>
      <c r="Z363" s="298"/>
      <c r="AA363" s="298"/>
      <c r="AB363" s="298"/>
      <c r="AC363" s="298"/>
      <c r="AD363" s="299"/>
      <c r="AE363" s="303"/>
      <c r="AF363" s="303"/>
      <c r="AG363" s="303"/>
      <c r="AH363" s="303"/>
      <c r="AI363" s="303"/>
      <c r="AJ363" s="303"/>
      <c r="AK363" s="303"/>
      <c r="AL363" s="303"/>
      <c r="AM363" s="303"/>
      <c r="AN363" s="303"/>
      <c r="AO363" s="303"/>
      <c r="AP363" s="303"/>
      <c r="AQ363" s="303"/>
      <c r="AR363" s="303"/>
      <c r="AS363" s="303"/>
      <c r="AT363" s="303"/>
      <c r="AU363" s="303"/>
      <c r="AV363" s="303"/>
      <c r="AW363" s="303"/>
      <c r="AX363" s="303"/>
      <c r="AY363" s="303"/>
      <c r="AZ363" s="303"/>
      <c r="BA363" s="303"/>
      <c r="BB363" s="303"/>
      <c r="BC363" s="303"/>
      <c r="BD363" s="303"/>
      <c r="BE363" s="303"/>
      <c r="BF363" s="303"/>
      <c r="BG363" s="303"/>
      <c r="BH363" s="304"/>
    </row>
    <row r="364" spans="2:60" ht="20" customHeight="1">
      <c r="B364" s="297"/>
      <c r="C364" s="298"/>
      <c r="D364" s="298"/>
      <c r="E364" s="298"/>
      <c r="F364" s="298"/>
      <c r="G364" s="298"/>
      <c r="H364" s="298"/>
      <c r="I364" s="298"/>
      <c r="J364" s="298"/>
      <c r="K364" s="298"/>
      <c r="L364" s="298"/>
      <c r="M364" s="298"/>
      <c r="N364" s="298"/>
      <c r="O364" s="298"/>
      <c r="P364" s="298"/>
      <c r="Q364" s="298"/>
      <c r="R364" s="298"/>
      <c r="S364" s="298"/>
      <c r="T364" s="298"/>
      <c r="U364" s="298"/>
      <c r="V364" s="298"/>
      <c r="W364" s="298"/>
      <c r="X364" s="298"/>
      <c r="Y364" s="298"/>
      <c r="Z364" s="298"/>
      <c r="AA364" s="298"/>
      <c r="AB364" s="298"/>
      <c r="AC364" s="298"/>
      <c r="AD364" s="299"/>
      <c r="AE364" s="303"/>
      <c r="AF364" s="303"/>
      <c r="AG364" s="303"/>
      <c r="AH364" s="303"/>
      <c r="AI364" s="303"/>
      <c r="AJ364" s="303"/>
      <c r="AK364" s="303"/>
      <c r="AL364" s="303"/>
      <c r="AM364" s="303"/>
      <c r="AN364" s="303"/>
      <c r="AO364" s="303"/>
      <c r="AP364" s="303"/>
      <c r="AQ364" s="303"/>
      <c r="AR364" s="303"/>
      <c r="AS364" s="303"/>
      <c r="AT364" s="303"/>
      <c r="AU364" s="303"/>
      <c r="AV364" s="303"/>
      <c r="AW364" s="303"/>
      <c r="AX364" s="303"/>
      <c r="AY364" s="303"/>
      <c r="AZ364" s="303"/>
      <c r="BA364" s="303"/>
      <c r="BB364" s="303"/>
      <c r="BC364" s="303"/>
      <c r="BD364" s="303"/>
      <c r="BE364" s="303"/>
      <c r="BF364" s="303"/>
      <c r="BG364" s="303"/>
      <c r="BH364" s="304"/>
    </row>
    <row r="365" spans="2:60" ht="20" customHeight="1">
      <c r="B365" s="297"/>
      <c r="C365" s="298"/>
      <c r="D365" s="298"/>
      <c r="E365" s="298"/>
      <c r="F365" s="298"/>
      <c r="G365" s="298"/>
      <c r="H365" s="298"/>
      <c r="I365" s="298"/>
      <c r="J365" s="298"/>
      <c r="K365" s="298"/>
      <c r="L365" s="298"/>
      <c r="M365" s="298"/>
      <c r="N365" s="298"/>
      <c r="O365" s="298"/>
      <c r="P365" s="298"/>
      <c r="Q365" s="298"/>
      <c r="R365" s="298"/>
      <c r="S365" s="298"/>
      <c r="T365" s="298"/>
      <c r="U365" s="298"/>
      <c r="V365" s="298"/>
      <c r="W365" s="298"/>
      <c r="X365" s="298"/>
      <c r="Y365" s="298"/>
      <c r="Z365" s="298"/>
      <c r="AA365" s="298"/>
      <c r="AB365" s="298"/>
      <c r="AC365" s="298"/>
      <c r="AD365" s="299"/>
      <c r="AE365" s="303"/>
      <c r="AF365" s="303"/>
      <c r="AG365" s="303"/>
      <c r="AH365" s="303"/>
      <c r="AI365" s="303"/>
      <c r="AJ365" s="303"/>
      <c r="AK365" s="303"/>
      <c r="AL365" s="303"/>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BG365" s="303"/>
      <c r="BH365" s="304"/>
    </row>
    <row r="366" spans="2:60" ht="20" customHeight="1">
      <c r="B366" s="297"/>
      <c r="C366" s="298"/>
      <c r="D366" s="298"/>
      <c r="E366" s="298"/>
      <c r="F366" s="298"/>
      <c r="G366" s="298"/>
      <c r="H366" s="298"/>
      <c r="I366" s="298"/>
      <c r="J366" s="298"/>
      <c r="K366" s="298"/>
      <c r="L366" s="298"/>
      <c r="M366" s="298"/>
      <c r="N366" s="298"/>
      <c r="O366" s="298"/>
      <c r="P366" s="298"/>
      <c r="Q366" s="298"/>
      <c r="R366" s="298"/>
      <c r="S366" s="298"/>
      <c r="T366" s="298"/>
      <c r="U366" s="298"/>
      <c r="V366" s="298"/>
      <c r="W366" s="298"/>
      <c r="X366" s="298"/>
      <c r="Y366" s="298"/>
      <c r="Z366" s="298"/>
      <c r="AA366" s="298"/>
      <c r="AB366" s="298"/>
      <c r="AC366" s="298"/>
      <c r="AD366" s="299"/>
      <c r="AE366" s="303"/>
      <c r="AF366" s="303"/>
      <c r="AG366" s="303"/>
      <c r="AH366" s="303"/>
      <c r="AI366" s="303"/>
      <c r="AJ366" s="303"/>
      <c r="AK366" s="303"/>
      <c r="AL366" s="303"/>
      <c r="AM366" s="303"/>
      <c r="AN366" s="303"/>
      <c r="AO366" s="303"/>
      <c r="AP366" s="303"/>
      <c r="AQ366" s="303"/>
      <c r="AR366" s="303"/>
      <c r="AS366" s="303"/>
      <c r="AT366" s="303"/>
      <c r="AU366" s="303"/>
      <c r="AV366" s="303"/>
      <c r="AW366" s="303"/>
      <c r="AX366" s="303"/>
      <c r="AY366" s="303"/>
      <c r="AZ366" s="303"/>
      <c r="BA366" s="303"/>
      <c r="BB366" s="303"/>
      <c r="BC366" s="303"/>
      <c r="BD366" s="303"/>
      <c r="BE366" s="303"/>
      <c r="BF366" s="303"/>
      <c r="BG366" s="303"/>
      <c r="BH366" s="304"/>
    </row>
    <row r="367" spans="2:60" ht="20" customHeight="1">
      <c r="B367" s="297"/>
      <c r="C367" s="298"/>
      <c r="D367" s="298"/>
      <c r="E367" s="298"/>
      <c r="F367" s="298"/>
      <c r="G367" s="298"/>
      <c r="H367" s="298"/>
      <c r="I367" s="298"/>
      <c r="J367" s="298"/>
      <c r="K367" s="298"/>
      <c r="L367" s="298"/>
      <c r="M367" s="298"/>
      <c r="N367" s="298"/>
      <c r="O367" s="298"/>
      <c r="P367" s="298"/>
      <c r="Q367" s="298"/>
      <c r="R367" s="298"/>
      <c r="S367" s="298"/>
      <c r="T367" s="298"/>
      <c r="U367" s="298"/>
      <c r="V367" s="298"/>
      <c r="W367" s="298"/>
      <c r="X367" s="298"/>
      <c r="Y367" s="298"/>
      <c r="Z367" s="298"/>
      <c r="AA367" s="298"/>
      <c r="AB367" s="298"/>
      <c r="AC367" s="298"/>
      <c r="AD367" s="299"/>
      <c r="AE367" s="303"/>
      <c r="AF367" s="303"/>
      <c r="AG367" s="303"/>
      <c r="AH367" s="303"/>
      <c r="AI367" s="303"/>
      <c r="AJ367" s="303"/>
      <c r="AK367" s="303"/>
      <c r="AL367" s="303"/>
      <c r="AM367" s="303"/>
      <c r="AN367" s="303"/>
      <c r="AO367" s="303"/>
      <c r="AP367" s="303"/>
      <c r="AQ367" s="303"/>
      <c r="AR367" s="303"/>
      <c r="AS367" s="303"/>
      <c r="AT367" s="303"/>
      <c r="AU367" s="303"/>
      <c r="AV367" s="303"/>
      <c r="AW367" s="303"/>
      <c r="AX367" s="303"/>
      <c r="AY367" s="303"/>
      <c r="AZ367" s="303"/>
      <c r="BA367" s="303"/>
      <c r="BB367" s="303"/>
      <c r="BC367" s="303"/>
      <c r="BD367" s="303"/>
      <c r="BE367" s="303"/>
      <c r="BF367" s="303"/>
      <c r="BG367" s="303"/>
      <c r="BH367" s="304"/>
    </row>
    <row r="368" spans="2:60" ht="20" customHeight="1">
      <c r="B368" s="297"/>
      <c r="C368" s="298"/>
      <c r="D368" s="298"/>
      <c r="E368" s="298"/>
      <c r="F368" s="298"/>
      <c r="G368" s="298"/>
      <c r="H368" s="298"/>
      <c r="I368" s="298"/>
      <c r="J368" s="298"/>
      <c r="K368" s="298"/>
      <c r="L368" s="298"/>
      <c r="M368" s="298"/>
      <c r="N368" s="298"/>
      <c r="O368" s="298"/>
      <c r="P368" s="298"/>
      <c r="Q368" s="298"/>
      <c r="R368" s="298"/>
      <c r="S368" s="298"/>
      <c r="T368" s="298"/>
      <c r="U368" s="298"/>
      <c r="V368" s="298"/>
      <c r="W368" s="298"/>
      <c r="X368" s="298"/>
      <c r="Y368" s="298"/>
      <c r="Z368" s="298"/>
      <c r="AA368" s="298"/>
      <c r="AB368" s="298"/>
      <c r="AC368" s="298"/>
      <c r="AD368" s="299"/>
      <c r="AE368" s="303"/>
      <c r="AF368" s="303"/>
      <c r="AG368" s="303"/>
      <c r="AH368" s="303"/>
      <c r="AI368" s="303"/>
      <c r="AJ368" s="303"/>
      <c r="AK368" s="303"/>
      <c r="AL368" s="303"/>
      <c r="AM368" s="303"/>
      <c r="AN368" s="303"/>
      <c r="AO368" s="303"/>
      <c r="AP368" s="303"/>
      <c r="AQ368" s="303"/>
      <c r="AR368" s="303"/>
      <c r="AS368" s="303"/>
      <c r="AT368" s="303"/>
      <c r="AU368" s="303"/>
      <c r="AV368" s="303"/>
      <c r="AW368" s="303"/>
      <c r="AX368" s="303"/>
      <c r="AY368" s="303"/>
      <c r="AZ368" s="303"/>
      <c r="BA368" s="303"/>
      <c r="BB368" s="303"/>
      <c r="BC368" s="303"/>
      <c r="BD368" s="303"/>
      <c r="BE368" s="303"/>
      <c r="BF368" s="303"/>
      <c r="BG368" s="303"/>
      <c r="BH368" s="304"/>
    </row>
    <row r="369" spans="2:60" ht="20" customHeight="1">
      <c r="B369" s="297"/>
      <c r="C369" s="298"/>
      <c r="D369" s="298"/>
      <c r="E369" s="298"/>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9"/>
      <c r="AE369" s="303"/>
      <c r="AF369" s="303"/>
      <c r="AG369" s="303"/>
      <c r="AH369" s="303"/>
      <c r="AI369" s="303"/>
      <c r="AJ369" s="303"/>
      <c r="AK369" s="303"/>
      <c r="AL369" s="303"/>
      <c r="AM369" s="303"/>
      <c r="AN369" s="303"/>
      <c r="AO369" s="303"/>
      <c r="AP369" s="303"/>
      <c r="AQ369" s="303"/>
      <c r="AR369" s="303"/>
      <c r="AS369" s="303"/>
      <c r="AT369" s="303"/>
      <c r="AU369" s="303"/>
      <c r="AV369" s="303"/>
      <c r="AW369" s="303"/>
      <c r="AX369" s="303"/>
      <c r="AY369" s="303"/>
      <c r="AZ369" s="303"/>
      <c r="BA369" s="303"/>
      <c r="BB369" s="303"/>
      <c r="BC369" s="303"/>
      <c r="BD369" s="303"/>
      <c r="BE369" s="303"/>
      <c r="BF369" s="303"/>
      <c r="BG369" s="303"/>
      <c r="BH369" s="304"/>
    </row>
    <row r="370" spans="2:60" ht="20" customHeight="1">
      <c r="B370" s="297"/>
      <c r="C370" s="298"/>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9"/>
      <c r="AE370" s="303"/>
      <c r="AF370" s="303"/>
      <c r="AG370" s="303"/>
      <c r="AH370" s="303"/>
      <c r="AI370" s="303"/>
      <c r="AJ370" s="303"/>
      <c r="AK370" s="303"/>
      <c r="AL370" s="303"/>
      <c r="AM370" s="303"/>
      <c r="AN370" s="303"/>
      <c r="AO370" s="303"/>
      <c r="AP370" s="303"/>
      <c r="AQ370" s="303"/>
      <c r="AR370" s="303"/>
      <c r="AS370" s="303"/>
      <c r="AT370" s="303"/>
      <c r="AU370" s="303"/>
      <c r="AV370" s="303"/>
      <c r="AW370" s="303"/>
      <c r="AX370" s="303"/>
      <c r="AY370" s="303"/>
      <c r="AZ370" s="303"/>
      <c r="BA370" s="303"/>
      <c r="BB370" s="303"/>
      <c r="BC370" s="303"/>
      <c r="BD370" s="303"/>
      <c r="BE370" s="303"/>
      <c r="BF370" s="303"/>
      <c r="BG370" s="303"/>
      <c r="BH370" s="304"/>
    </row>
    <row r="371" spans="2:60" ht="20" customHeight="1">
      <c r="B371" s="297"/>
      <c r="C371" s="298"/>
      <c r="D371" s="298"/>
      <c r="E371" s="298"/>
      <c r="F371" s="298"/>
      <c r="G371" s="298"/>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9"/>
      <c r="AE371" s="303"/>
      <c r="AF371" s="303"/>
      <c r="AG371" s="303"/>
      <c r="AH371" s="303"/>
      <c r="AI371" s="303"/>
      <c r="AJ371" s="303"/>
      <c r="AK371" s="303"/>
      <c r="AL371" s="303"/>
      <c r="AM371" s="303"/>
      <c r="AN371" s="303"/>
      <c r="AO371" s="303"/>
      <c r="AP371" s="303"/>
      <c r="AQ371" s="303"/>
      <c r="AR371" s="303"/>
      <c r="AS371" s="303"/>
      <c r="AT371" s="303"/>
      <c r="AU371" s="303"/>
      <c r="AV371" s="303"/>
      <c r="AW371" s="303"/>
      <c r="AX371" s="303"/>
      <c r="AY371" s="303"/>
      <c r="AZ371" s="303"/>
      <c r="BA371" s="303"/>
      <c r="BB371" s="303"/>
      <c r="BC371" s="303"/>
      <c r="BD371" s="303"/>
      <c r="BE371" s="303"/>
      <c r="BF371" s="303"/>
      <c r="BG371" s="303"/>
      <c r="BH371" s="304"/>
    </row>
    <row r="372" spans="2:60" ht="20" customHeight="1">
      <c r="B372" s="297"/>
      <c r="C372" s="298"/>
      <c r="D372" s="298"/>
      <c r="E372" s="298"/>
      <c r="F372" s="298"/>
      <c r="G372" s="298"/>
      <c r="H372" s="298"/>
      <c r="I372" s="298"/>
      <c r="J372" s="298"/>
      <c r="K372" s="298"/>
      <c r="L372" s="298"/>
      <c r="M372" s="298"/>
      <c r="N372" s="298"/>
      <c r="O372" s="298"/>
      <c r="P372" s="298"/>
      <c r="Q372" s="298"/>
      <c r="R372" s="298"/>
      <c r="S372" s="298"/>
      <c r="T372" s="298"/>
      <c r="U372" s="298"/>
      <c r="V372" s="298"/>
      <c r="W372" s="298"/>
      <c r="X372" s="298"/>
      <c r="Y372" s="298"/>
      <c r="Z372" s="298"/>
      <c r="AA372" s="298"/>
      <c r="AB372" s="298"/>
      <c r="AC372" s="298"/>
      <c r="AD372" s="299"/>
      <c r="AE372" s="303"/>
      <c r="AF372" s="303"/>
      <c r="AG372" s="303"/>
      <c r="AH372" s="303"/>
      <c r="AI372" s="303"/>
      <c r="AJ372" s="303"/>
      <c r="AK372" s="303"/>
      <c r="AL372" s="303"/>
      <c r="AM372" s="303"/>
      <c r="AN372" s="303"/>
      <c r="AO372" s="303"/>
      <c r="AP372" s="303"/>
      <c r="AQ372" s="303"/>
      <c r="AR372" s="303"/>
      <c r="AS372" s="303"/>
      <c r="AT372" s="303"/>
      <c r="AU372" s="303"/>
      <c r="AV372" s="303"/>
      <c r="AW372" s="303"/>
      <c r="AX372" s="303"/>
      <c r="AY372" s="303"/>
      <c r="AZ372" s="303"/>
      <c r="BA372" s="303"/>
      <c r="BB372" s="303"/>
      <c r="BC372" s="303"/>
      <c r="BD372" s="303"/>
      <c r="BE372" s="303"/>
      <c r="BF372" s="303"/>
      <c r="BG372" s="303"/>
      <c r="BH372" s="304"/>
    </row>
    <row r="373" spans="2:60" ht="20" customHeight="1">
      <c r="B373" s="297"/>
      <c r="C373" s="298"/>
      <c r="D373" s="298"/>
      <c r="E373" s="298"/>
      <c r="F373" s="298"/>
      <c r="G373" s="298"/>
      <c r="H373" s="298"/>
      <c r="I373" s="298"/>
      <c r="J373" s="298"/>
      <c r="K373" s="298"/>
      <c r="L373" s="298"/>
      <c r="M373" s="298"/>
      <c r="N373" s="298"/>
      <c r="O373" s="298"/>
      <c r="P373" s="298"/>
      <c r="Q373" s="298"/>
      <c r="R373" s="298"/>
      <c r="S373" s="298"/>
      <c r="T373" s="298"/>
      <c r="U373" s="298"/>
      <c r="V373" s="298"/>
      <c r="W373" s="298"/>
      <c r="X373" s="298"/>
      <c r="Y373" s="298"/>
      <c r="Z373" s="298"/>
      <c r="AA373" s="298"/>
      <c r="AB373" s="298"/>
      <c r="AC373" s="298"/>
      <c r="AD373" s="299"/>
      <c r="AE373" s="303"/>
      <c r="AF373" s="303"/>
      <c r="AG373" s="303"/>
      <c r="AH373" s="303"/>
      <c r="AI373" s="303"/>
      <c r="AJ373" s="303"/>
      <c r="AK373" s="303"/>
      <c r="AL373" s="303"/>
      <c r="AM373" s="303"/>
      <c r="AN373" s="303"/>
      <c r="AO373" s="303"/>
      <c r="AP373" s="303"/>
      <c r="AQ373" s="303"/>
      <c r="AR373" s="303"/>
      <c r="AS373" s="303"/>
      <c r="AT373" s="303"/>
      <c r="AU373" s="303"/>
      <c r="AV373" s="303"/>
      <c r="AW373" s="303"/>
      <c r="AX373" s="303"/>
      <c r="AY373" s="303"/>
      <c r="AZ373" s="303"/>
      <c r="BA373" s="303"/>
      <c r="BB373" s="303"/>
      <c r="BC373" s="303"/>
      <c r="BD373" s="303"/>
      <c r="BE373" s="303"/>
      <c r="BF373" s="303"/>
      <c r="BG373" s="303"/>
      <c r="BH373" s="304"/>
    </row>
    <row r="374" spans="2:60" ht="20" customHeight="1">
      <c r="B374" s="297"/>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8"/>
      <c r="Z374" s="298"/>
      <c r="AA374" s="298"/>
      <c r="AB374" s="298"/>
      <c r="AC374" s="298"/>
      <c r="AD374" s="299"/>
      <c r="AE374" s="303"/>
      <c r="AF374" s="303"/>
      <c r="AG374" s="303"/>
      <c r="AH374" s="303"/>
      <c r="AI374" s="303"/>
      <c r="AJ374" s="303"/>
      <c r="AK374" s="303"/>
      <c r="AL374" s="303"/>
      <c r="AM374" s="303"/>
      <c r="AN374" s="303"/>
      <c r="AO374" s="303"/>
      <c r="AP374" s="303"/>
      <c r="AQ374" s="303"/>
      <c r="AR374" s="303"/>
      <c r="AS374" s="303"/>
      <c r="AT374" s="303"/>
      <c r="AU374" s="303"/>
      <c r="AV374" s="303"/>
      <c r="AW374" s="303"/>
      <c r="AX374" s="303"/>
      <c r="AY374" s="303"/>
      <c r="AZ374" s="303"/>
      <c r="BA374" s="303"/>
      <c r="BB374" s="303"/>
      <c r="BC374" s="303"/>
      <c r="BD374" s="303"/>
      <c r="BE374" s="303"/>
      <c r="BF374" s="303"/>
      <c r="BG374" s="303"/>
      <c r="BH374" s="304"/>
    </row>
    <row r="375" spans="2:60" ht="20" customHeight="1">
      <c r="B375" s="297"/>
      <c r="C375" s="298"/>
      <c r="D375" s="298"/>
      <c r="E375" s="298"/>
      <c r="F375" s="298"/>
      <c r="G375" s="298"/>
      <c r="H375" s="298"/>
      <c r="I375" s="298"/>
      <c r="J375" s="298"/>
      <c r="K375" s="298"/>
      <c r="L375" s="298"/>
      <c r="M375" s="298"/>
      <c r="N375" s="298"/>
      <c r="O375" s="298"/>
      <c r="P375" s="298"/>
      <c r="Q375" s="298"/>
      <c r="R375" s="298"/>
      <c r="S375" s="298"/>
      <c r="T375" s="298"/>
      <c r="U375" s="298"/>
      <c r="V375" s="298"/>
      <c r="W375" s="298"/>
      <c r="X375" s="298"/>
      <c r="Y375" s="298"/>
      <c r="Z375" s="298"/>
      <c r="AA375" s="298"/>
      <c r="AB375" s="298"/>
      <c r="AC375" s="298"/>
      <c r="AD375" s="299"/>
      <c r="AE375" s="303"/>
      <c r="AF375" s="303"/>
      <c r="AG375" s="303"/>
      <c r="AH375" s="303"/>
      <c r="AI375" s="303"/>
      <c r="AJ375" s="303"/>
      <c r="AK375" s="303"/>
      <c r="AL375" s="303"/>
      <c r="AM375" s="303"/>
      <c r="AN375" s="303"/>
      <c r="AO375" s="303"/>
      <c r="AP375" s="303"/>
      <c r="AQ375" s="303"/>
      <c r="AR375" s="303"/>
      <c r="AS375" s="303"/>
      <c r="AT375" s="303"/>
      <c r="AU375" s="303"/>
      <c r="AV375" s="303"/>
      <c r="AW375" s="303"/>
      <c r="AX375" s="303"/>
      <c r="AY375" s="303"/>
      <c r="AZ375" s="303"/>
      <c r="BA375" s="303"/>
      <c r="BB375" s="303"/>
      <c r="BC375" s="303"/>
      <c r="BD375" s="303"/>
      <c r="BE375" s="303"/>
      <c r="BF375" s="303"/>
      <c r="BG375" s="303"/>
      <c r="BH375" s="304"/>
    </row>
    <row r="376" spans="2:60" ht="20" customHeight="1">
      <c r="B376" s="297"/>
      <c r="C376" s="298"/>
      <c r="D376" s="298"/>
      <c r="E376" s="298"/>
      <c r="F376" s="298"/>
      <c r="G376" s="298"/>
      <c r="H376" s="298"/>
      <c r="I376" s="298"/>
      <c r="J376" s="298"/>
      <c r="K376" s="298"/>
      <c r="L376" s="298"/>
      <c r="M376" s="298"/>
      <c r="N376" s="298"/>
      <c r="O376" s="298"/>
      <c r="P376" s="298"/>
      <c r="Q376" s="298"/>
      <c r="R376" s="298"/>
      <c r="S376" s="298"/>
      <c r="T376" s="298"/>
      <c r="U376" s="298"/>
      <c r="V376" s="298"/>
      <c r="W376" s="298"/>
      <c r="X376" s="298"/>
      <c r="Y376" s="298"/>
      <c r="Z376" s="298"/>
      <c r="AA376" s="298"/>
      <c r="AB376" s="298"/>
      <c r="AC376" s="298"/>
      <c r="AD376" s="299"/>
      <c r="AE376" s="303"/>
      <c r="AF376" s="303"/>
      <c r="AG376" s="303"/>
      <c r="AH376" s="303"/>
      <c r="AI376" s="303"/>
      <c r="AJ376" s="303"/>
      <c r="AK376" s="303"/>
      <c r="AL376" s="303"/>
      <c r="AM376" s="303"/>
      <c r="AN376" s="303"/>
      <c r="AO376" s="303"/>
      <c r="AP376" s="303"/>
      <c r="AQ376" s="303"/>
      <c r="AR376" s="303"/>
      <c r="AS376" s="303"/>
      <c r="AT376" s="303"/>
      <c r="AU376" s="303"/>
      <c r="AV376" s="303"/>
      <c r="AW376" s="303"/>
      <c r="AX376" s="303"/>
      <c r="AY376" s="303"/>
      <c r="AZ376" s="303"/>
      <c r="BA376" s="303"/>
      <c r="BB376" s="303"/>
      <c r="BC376" s="303"/>
      <c r="BD376" s="303"/>
      <c r="BE376" s="303"/>
      <c r="BF376" s="303"/>
      <c r="BG376" s="303"/>
      <c r="BH376" s="304"/>
    </row>
    <row r="377" spans="2:60" ht="20" customHeight="1">
      <c r="B377" s="300"/>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c r="AB377" s="301"/>
      <c r="AC377" s="301"/>
      <c r="AD377" s="302"/>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6"/>
    </row>
    <row r="378" spans="2:60">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row>
    <row r="379" spans="2:60" ht="20" customHeight="1">
      <c r="B379" s="168" t="s">
        <v>125</v>
      </c>
      <c r="C379" s="169"/>
      <c r="D379" s="169"/>
      <c r="E379" s="169"/>
      <c r="F379" s="278"/>
      <c r="G379" s="278"/>
      <c r="H379" s="278"/>
      <c r="I379" s="278"/>
      <c r="J379" s="278"/>
      <c r="K379" s="278"/>
      <c r="L379" s="278"/>
      <c r="M379" s="278"/>
      <c r="N379" s="278"/>
      <c r="O379" s="278"/>
      <c r="P379" s="278"/>
      <c r="Q379" s="278"/>
      <c r="R379" s="278"/>
      <c r="S379" s="278"/>
      <c r="T379" s="278"/>
      <c r="U379" s="278"/>
      <c r="V379" s="278"/>
      <c r="W379" s="278"/>
      <c r="X379" s="278"/>
      <c r="Y379" s="278"/>
      <c r="Z379" s="278"/>
      <c r="AA379" s="278"/>
      <c r="AB379" s="278"/>
      <c r="AC379" s="278"/>
      <c r="AD379" s="279"/>
      <c r="AE379" s="168" t="s">
        <v>125</v>
      </c>
      <c r="AF379" s="169"/>
      <c r="AG379" s="170"/>
      <c r="AH379" s="170"/>
      <c r="AI379" s="280"/>
      <c r="AJ379" s="280"/>
      <c r="AK379" s="280"/>
      <c r="AL379" s="280"/>
      <c r="AM379" s="280"/>
      <c r="AN379" s="280"/>
      <c r="AO379" s="280"/>
      <c r="AP379" s="280"/>
      <c r="AQ379" s="280"/>
      <c r="AR379" s="280"/>
      <c r="AS379" s="280"/>
      <c r="AT379" s="280"/>
      <c r="AU379" s="280"/>
      <c r="AV379" s="280"/>
      <c r="AW379" s="280"/>
      <c r="AX379" s="280"/>
      <c r="AY379" s="280"/>
      <c r="AZ379" s="280"/>
      <c r="BA379" s="280"/>
      <c r="BB379" s="280"/>
      <c r="BC379" s="280"/>
      <c r="BD379" s="280"/>
      <c r="BE379" s="280"/>
      <c r="BF379" s="280"/>
      <c r="BG379" s="280"/>
      <c r="BH379" s="281"/>
    </row>
    <row r="380" spans="2:60" ht="20" customHeight="1">
      <c r="B380" s="168" t="s">
        <v>137</v>
      </c>
      <c r="C380" s="169"/>
      <c r="D380" s="169"/>
      <c r="E380" s="169"/>
      <c r="F380" s="278"/>
      <c r="G380" s="278"/>
      <c r="H380" s="278"/>
      <c r="I380" s="278"/>
      <c r="J380" s="278"/>
      <c r="K380" s="278"/>
      <c r="L380" s="278"/>
      <c r="M380" s="278"/>
      <c r="N380" s="278"/>
      <c r="O380" s="278"/>
      <c r="P380" s="278"/>
      <c r="Q380" s="278"/>
      <c r="R380" s="278"/>
      <c r="S380" s="278"/>
      <c r="T380" s="278"/>
      <c r="U380" s="278"/>
      <c r="V380" s="278"/>
      <c r="W380" s="278"/>
      <c r="X380" s="278"/>
      <c r="Y380" s="278"/>
      <c r="Z380" s="278"/>
      <c r="AA380" s="278"/>
      <c r="AB380" s="278"/>
      <c r="AC380" s="278"/>
      <c r="AD380" s="279"/>
      <c r="AE380" s="168" t="s">
        <v>137</v>
      </c>
      <c r="AF380" s="169"/>
      <c r="AG380" s="170"/>
      <c r="AH380" s="170"/>
      <c r="AI380" s="280"/>
      <c r="AJ380" s="280"/>
      <c r="AK380" s="280"/>
      <c r="AL380" s="280"/>
      <c r="AM380" s="280"/>
      <c r="AN380" s="280"/>
      <c r="AO380" s="280"/>
      <c r="AP380" s="280"/>
      <c r="AQ380" s="280"/>
      <c r="AR380" s="280"/>
      <c r="AS380" s="280"/>
      <c r="AT380" s="280"/>
      <c r="AU380" s="280"/>
      <c r="AV380" s="280"/>
      <c r="AW380" s="280"/>
      <c r="AX380" s="280"/>
      <c r="AY380" s="280"/>
      <c r="AZ380" s="280"/>
      <c r="BA380" s="280"/>
      <c r="BB380" s="280"/>
      <c r="BC380" s="280"/>
      <c r="BD380" s="280"/>
      <c r="BE380" s="280"/>
      <c r="BF380" s="280"/>
      <c r="BG380" s="280"/>
      <c r="BH380" s="281"/>
    </row>
    <row r="381" spans="2:60" ht="20" customHeight="1">
      <c r="B381" s="168" t="s">
        <v>126</v>
      </c>
      <c r="C381" s="169"/>
      <c r="D381" s="169"/>
      <c r="E381" s="169"/>
      <c r="F381" s="278"/>
      <c r="G381" s="278"/>
      <c r="H381" s="278"/>
      <c r="I381" s="278"/>
      <c r="J381" s="278"/>
      <c r="K381" s="278"/>
      <c r="L381" s="278"/>
      <c r="M381" s="278"/>
      <c r="N381" s="278"/>
      <c r="O381" s="278"/>
      <c r="P381" s="278"/>
      <c r="Q381" s="278"/>
      <c r="R381" s="278"/>
      <c r="S381" s="278"/>
      <c r="T381" s="278"/>
      <c r="U381" s="278"/>
      <c r="V381" s="278"/>
      <c r="W381" s="278"/>
      <c r="X381" s="278"/>
      <c r="Y381" s="278"/>
      <c r="Z381" s="278"/>
      <c r="AA381" s="278"/>
      <c r="AB381" s="278"/>
      <c r="AC381" s="278"/>
      <c r="AD381" s="279"/>
      <c r="AE381" s="168" t="s">
        <v>126</v>
      </c>
      <c r="AF381" s="169"/>
      <c r="AG381" s="170"/>
      <c r="AH381" s="170"/>
      <c r="AI381" s="280"/>
      <c r="AJ381" s="280"/>
      <c r="AK381" s="280"/>
      <c r="AL381" s="280"/>
      <c r="AM381" s="280"/>
      <c r="AN381" s="280"/>
      <c r="AO381" s="280"/>
      <c r="AP381" s="280"/>
      <c r="AQ381" s="280"/>
      <c r="AR381" s="280"/>
      <c r="AS381" s="280"/>
      <c r="AT381" s="280"/>
      <c r="AU381" s="280"/>
      <c r="AV381" s="280"/>
      <c r="AW381" s="280"/>
      <c r="AX381" s="280"/>
      <c r="AY381" s="280"/>
      <c r="AZ381" s="280"/>
      <c r="BA381" s="280"/>
      <c r="BB381" s="280"/>
      <c r="BC381" s="280"/>
      <c r="BD381" s="280"/>
      <c r="BE381" s="280"/>
      <c r="BF381" s="280"/>
      <c r="BG381" s="280"/>
      <c r="BH381" s="281"/>
    </row>
    <row r="382" spans="2:60" ht="20" customHeight="1">
      <c r="B382" s="168" t="s">
        <v>127</v>
      </c>
      <c r="C382" s="169"/>
      <c r="D382" s="169"/>
      <c r="E382" s="169"/>
      <c r="F382" s="278"/>
      <c r="G382" s="278"/>
      <c r="H382" s="278"/>
      <c r="I382" s="278"/>
      <c r="J382" s="278"/>
      <c r="K382" s="278"/>
      <c r="L382" s="278"/>
      <c r="M382" s="278"/>
      <c r="N382" s="278"/>
      <c r="O382" s="278"/>
      <c r="P382" s="278"/>
      <c r="Q382" s="278"/>
      <c r="R382" s="278"/>
      <c r="S382" s="278"/>
      <c r="T382" s="278"/>
      <c r="U382" s="278"/>
      <c r="V382" s="278"/>
      <c r="W382" s="278"/>
      <c r="X382" s="278"/>
      <c r="Y382" s="278"/>
      <c r="Z382" s="278"/>
      <c r="AA382" s="278"/>
      <c r="AB382" s="278"/>
      <c r="AC382" s="278"/>
      <c r="AD382" s="279"/>
      <c r="AE382" s="168" t="s">
        <v>127</v>
      </c>
      <c r="AF382" s="169"/>
      <c r="AG382" s="170"/>
      <c r="AH382" s="170"/>
      <c r="AI382" s="280"/>
      <c r="AJ382" s="280"/>
      <c r="AK382" s="280"/>
      <c r="AL382" s="280"/>
      <c r="AM382" s="280"/>
      <c r="AN382" s="280"/>
      <c r="AO382" s="280"/>
      <c r="AP382" s="280"/>
      <c r="AQ382" s="280"/>
      <c r="AR382" s="280"/>
      <c r="AS382" s="280"/>
      <c r="AT382" s="280"/>
      <c r="AU382" s="280"/>
      <c r="AV382" s="280"/>
      <c r="AW382" s="280"/>
      <c r="AX382" s="280"/>
      <c r="AY382" s="280"/>
      <c r="AZ382" s="280"/>
      <c r="BA382" s="280"/>
      <c r="BB382" s="280"/>
      <c r="BC382" s="280"/>
      <c r="BD382" s="280"/>
      <c r="BE382" s="280"/>
      <c r="BF382" s="280"/>
      <c r="BG382" s="280"/>
      <c r="BH382" s="281"/>
    </row>
    <row r="383" spans="2:60" ht="20" customHeight="1">
      <c r="B383" s="171"/>
      <c r="C383" s="172"/>
      <c r="D383" s="172"/>
      <c r="E383" s="172"/>
      <c r="F383" s="278"/>
      <c r="G383" s="278"/>
      <c r="H383" s="278"/>
      <c r="I383" s="278"/>
      <c r="J383" s="278"/>
      <c r="K383" s="278"/>
      <c r="L383" s="278"/>
      <c r="M383" s="278"/>
      <c r="N383" s="278"/>
      <c r="O383" s="278"/>
      <c r="P383" s="278"/>
      <c r="Q383" s="278"/>
      <c r="R383" s="278"/>
      <c r="S383" s="278"/>
      <c r="T383" s="278"/>
      <c r="U383" s="278"/>
      <c r="V383" s="278"/>
      <c r="W383" s="278"/>
      <c r="X383" s="278"/>
      <c r="Y383" s="278"/>
      <c r="Z383" s="278"/>
      <c r="AA383" s="278"/>
      <c r="AB383" s="278"/>
      <c r="AC383" s="278"/>
      <c r="AD383" s="279"/>
      <c r="AE383" s="171"/>
      <c r="AF383" s="172"/>
      <c r="AG383" s="75"/>
      <c r="AH383" s="75"/>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8"/>
    </row>
    <row r="384" spans="2:60" ht="20" customHeight="1">
      <c r="B384" s="297"/>
      <c r="C384" s="298"/>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8"/>
      <c r="Z384" s="298"/>
      <c r="AA384" s="298"/>
      <c r="AB384" s="298"/>
      <c r="AC384" s="298"/>
      <c r="AD384" s="299"/>
      <c r="AE384" s="303"/>
      <c r="AF384" s="303"/>
      <c r="AG384" s="303"/>
      <c r="AH384" s="303"/>
      <c r="AI384" s="303"/>
      <c r="AJ384" s="303"/>
      <c r="AK384" s="303"/>
      <c r="AL384" s="303"/>
      <c r="AM384" s="303"/>
      <c r="AN384" s="303"/>
      <c r="AO384" s="303"/>
      <c r="AP384" s="303"/>
      <c r="AQ384" s="303"/>
      <c r="AR384" s="303"/>
      <c r="AS384" s="303"/>
      <c r="AT384" s="303"/>
      <c r="AU384" s="303"/>
      <c r="AV384" s="303"/>
      <c r="AW384" s="303"/>
      <c r="AX384" s="303"/>
      <c r="AY384" s="303"/>
      <c r="AZ384" s="303"/>
      <c r="BA384" s="303"/>
      <c r="BB384" s="303"/>
      <c r="BC384" s="303"/>
      <c r="BD384" s="303"/>
      <c r="BE384" s="303"/>
      <c r="BF384" s="303"/>
      <c r="BG384" s="303"/>
      <c r="BH384" s="304"/>
    </row>
    <row r="385" spans="2:60" ht="20" customHeight="1">
      <c r="B385" s="297"/>
      <c r="C385" s="298"/>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8"/>
      <c r="Z385" s="298"/>
      <c r="AA385" s="298"/>
      <c r="AB385" s="298"/>
      <c r="AC385" s="298"/>
      <c r="AD385" s="299"/>
      <c r="AE385" s="303"/>
      <c r="AF385" s="303"/>
      <c r="AG385" s="303"/>
      <c r="AH385" s="303"/>
      <c r="AI385" s="303"/>
      <c r="AJ385" s="303"/>
      <c r="AK385" s="303"/>
      <c r="AL385" s="303"/>
      <c r="AM385" s="303"/>
      <c r="AN385" s="303"/>
      <c r="AO385" s="303"/>
      <c r="AP385" s="303"/>
      <c r="AQ385" s="303"/>
      <c r="AR385" s="303"/>
      <c r="AS385" s="303"/>
      <c r="AT385" s="303"/>
      <c r="AU385" s="303"/>
      <c r="AV385" s="303"/>
      <c r="AW385" s="303"/>
      <c r="AX385" s="303"/>
      <c r="AY385" s="303"/>
      <c r="AZ385" s="303"/>
      <c r="BA385" s="303"/>
      <c r="BB385" s="303"/>
      <c r="BC385" s="303"/>
      <c r="BD385" s="303"/>
      <c r="BE385" s="303"/>
      <c r="BF385" s="303"/>
      <c r="BG385" s="303"/>
      <c r="BH385" s="304"/>
    </row>
    <row r="386" spans="2:60" ht="20" customHeight="1">
      <c r="B386" s="297"/>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8"/>
      <c r="Z386" s="298"/>
      <c r="AA386" s="298"/>
      <c r="AB386" s="298"/>
      <c r="AC386" s="298"/>
      <c r="AD386" s="299"/>
      <c r="AE386" s="303"/>
      <c r="AF386" s="303"/>
      <c r="AG386" s="303"/>
      <c r="AH386" s="303"/>
      <c r="AI386" s="303"/>
      <c r="AJ386" s="303"/>
      <c r="AK386" s="303"/>
      <c r="AL386" s="303"/>
      <c r="AM386" s="303"/>
      <c r="AN386" s="303"/>
      <c r="AO386" s="303"/>
      <c r="AP386" s="303"/>
      <c r="AQ386" s="303"/>
      <c r="AR386" s="303"/>
      <c r="AS386" s="303"/>
      <c r="AT386" s="303"/>
      <c r="AU386" s="303"/>
      <c r="AV386" s="303"/>
      <c r="AW386" s="303"/>
      <c r="AX386" s="303"/>
      <c r="AY386" s="303"/>
      <c r="AZ386" s="303"/>
      <c r="BA386" s="303"/>
      <c r="BB386" s="303"/>
      <c r="BC386" s="303"/>
      <c r="BD386" s="303"/>
      <c r="BE386" s="303"/>
      <c r="BF386" s="303"/>
      <c r="BG386" s="303"/>
      <c r="BH386" s="304"/>
    </row>
    <row r="387" spans="2:60" ht="20" customHeight="1">
      <c r="B387" s="297"/>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8"/>
      <c r="Z387" s="298"/>
      <c r="AA387" s="298"/>
      <c r="AB387" s="298"/>
      <c r="AC387" s="298"/>
      <c r="AD387" s="299"/>
      <c r="AE387" s="303"/>
      <c r="AF387" s="303"/>
      <c r="AG387" s="303"/>
      <c r="AH387" s="303"/>
      <c r="AI387" s="303"/>
      <c r="AJ387" s="303"/>
      <c r="AK387" s="303"/>
      <c r="AL387" s="303"/>
      <c r="AM387" s="303"/>
      <c r="AN387" s="303"/>
      <c r="AO387" s="303"/>
      <c r="AP387" s="303"/>
      <c r="AQ387" s="303"/>
      <c r="AR387" s="303"/>
      <c r="AS387" s="303"/>
      <c r="AT387" s="303"/>
      <c r="AU387" s="303"/>
      <c r="AV387" s="303"/>
      <c r="AW387" s="303"/>
      <c r="AX387" s="303"/>
      <c r="AY387" s="303"/>
      <c r="AZ387" s="303"/>
      <c r="BA387" s="303"/>
      <c r="BB387" s="303"/>
      <c r="BC387" s="303"/>
      <c r="BD387" s="303"/>
      <c r="BE387" s="303"/>
      <c r="BF387" s="303"/>
      <c r="BG387" s="303"/>
      <c r="BH387" s="304"/>
    </row>
    <row r="388" spans="2:60" ht="20" customHeight="1">
      <c r="B388" s="297"/>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8"/>
      <c r="Z388" s="298"/>
      <c r="AA388" s="298"/>
      <c r="AB388" s="298"/>
      <c r="AC388" s="298"/>
      <c r="AD388" s="299"/>
      <c r="AE388" s="303"/>
      <c r="AF388" s="303"/>
      <c r="AG388" s="303"/>
      <c r="AH388" s="303"/>
      <c r="AI388" s="303"/>
      <c r="AJ388" s="303"/>
      <c r="AK388" s="303"/>
      <c r="AL388" s="303"/>
      <c r="AM388" s="303"/>
      <c r="AN388" s="303"/>
      <c r="AO388" s="303"/>
      <c r="AP388" s="303"/>
      <c r="AQ388" s="303"/>
      <c r="AR388" s="303"/>
      <c r="AS388" s="303"/>
      <c r="AT388" s="303"/>
      <c r="AU388" s="303"/>
      <c r="AV388" s="303"/>
      <c r="AW388" s="303"/>
      <c r="AX388" s="303"/>
      <c r="AY388" s="303"/>
      <c r="AZ388" s="303"/>
      <c r="BA388" s="303"/>
      <c r="BB388" s="303"/>
      <c r="BC388" s="303"/>
      <c r="BD388" s="303"/>
      <c r="BE388" s="303"/>
      <c r="BF388" s="303"/>
      <c r="BG388" s="303"/>
      <c r="BH388" s="304"/>
    </row>
    <row r="389" spans="2:60" ht="20" customHeight="1">
      <c r="B389" s="297"/>
      <c r="C389" s="298"/>
      <c r="D389" s="298"/>
      <c r="E389" s="298"/>
      <c r="F389" s="298"/>
      <c r="G389" s="298"/>
      <c r="H389" s="298"/>
      <c r="I389" s="298"/>
      <c r="J389" s="298"/>
      <c r="K389" s="298"/>
      <c r="L389" s="298"/>
      <c r="M389" s="298"/>
      <c r="N389" s="298"/>
      <c r="O389" s="298"/>
      <c r="P389" s="298"/>
      <c r="Q389" s="298"/>
      <c r="R389" s="298"/>
      <c r="S389" s="298"/>
      <c r="T389" s="298"/>
      <c r="U389" s="298"/>
      <c r="V389" s="298"/>
      <c r="W389" s="298"/>
      <c r="X389" s="298"/>
      <c r="Y389" s="298"/>
      <c r="Z389" s="298"/>
      <c r="AA389" s="298"/>
      <c r="AB389" s="298"/>
      <c r="AC389" s="298"/>
      <c r="AD389" s="299"/>
      <c r="AE389" s="303"/>
      <c r="AF389" s="303"/>
      <c r="AG389" s="303"/>
      <c r="AH389" s="303"/>
      <c r="AI389" s="303"/>
      <c r="AJ389" s="303"/>
      <c r="AK389" s="303"/>
      <c r="AL389" s="303"/>
      <c r="AM389" s="303"/>
      <c r="AN389" s="303"/>
      <c r="AO389" s="303"/>
      <c r="AP389" s="303"/>
      <c r="AQ389" s="303"/>
      <c r="AR389" s="303"/>
      <c r="AS389" s="303"/>
      <c r="AT389" s="303"/>
      <c r="AU389" s="303"/>
      <c r="AV389" s="303"/>
      <c r="AW389" s="303"/>
      <c r="AX389" s="303"/>
      <c r="AY389" s="303"/>
      <c r="AZ389" s="303"/>
      <c r="BA389" s="303"/>
      <c r="BB389" s="303"/>
      <c r="BC389" s="303"/>
      <c r="BD389" s="303"/>
      <c r="BE389" s="303"/>
      <c r="BF389" s="303"/>
      <c r="BG389" s="303"/>
      <c r="BH389" s="304"/>
    </row>
    <row r="390" spans="2:60" ht="20" customHeight="1">
      <c r="B390" s="297"/>
      <c r="C390" s="298"/>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c r="AA390" s="298"/>
      <c r="AB390" s="298"/>
      <c r="AC390" s="298"/>
      <c r="AD390" s="299"/>
      <c r="AE390" s="303"/>
      <c r="AF390" s="303"/>
      <c r="AG390" s="303"/>
      <c r="AH390" s="303"/>
      <c r="AI390" s="303"/>
      <c r="AJ390" s="303"/>
      <c r="AK390" s="303"/>
      <c r="AL390" s="303"/>
      <c r="AM390" s="303"/>
      <c r="AN390" s="303"/>
      <c r="AO390" s="303"/>
      <c r="AP390" s="303"/>
      <c r="AQ390" s="303"/>
      <c r="AR390" s="303"/>
      <c r="AS390" s="303"/>
      <c r="AT390" s="303"/>
      <c r="AU390" s="303"/>
      <c r="AV390" s="303"/>
      <c r="AW390" s="303"/>
      <c r="AX390" s="303"/>
      <c r="AY390" s="303"/>
      <c r="AZ390" s="303"/>
      <c r="BA390" s="303"/>
      <c r="BB390" s="303"/>
      <c r="BC390" s="303"/>
      <c r="BD390" s="303"/>
      <c r="BE390" s="303"/>
      <c r="BF390" s="303"/>
      <c r="BG390" s="303"/>
      <c r="BH390" s="304"/>
    </row>
    <row r="391" spans="2:60" ht="20" customHeight="1">
      <c r="B391" s="297"/>
      <c r="C391" s="298"/>
      <c r="D391" s="298"/>
      <c r="E391" s="298"/>
      <c r="F391" s="298"/>
      <c r="G391" s="298"/>
      <c r="H391" s="298"/>
      <c r="I391" s="298"/>
      <c r="J391" s="298"/>
      <c r="K391" s="298"/>
      <c r="L391" s="298"/>
      <c r="M391" s="298"/>
      <c r="N391" s="298"/>
      <c r="O391" s="298"/>
      <c r="P391" s="298"/>
      <c r="Q391" s="298"/>
      <c r="R391" s="298"/>
      <c r="S391" s="298"/>
      <c r="T391" s="298"/>
      <c r="U391" s="298"/>
      <c r="V391" s="298"/>
      <c r="W391" s="298"/>
      <c r="X391" s="298"/>
      <c r="Y391" s="298"/>
      <c r="Z391" s="298"/>
      <c r="AA391" s="298"/>
      <c r="AB391" s="298"/>
      <c r="AC391" s="298"/>
      <c r="AD391" s="299"/>
      <c r="AE391" s="303"/>
      <c r="AF391" s="303"/>
      <c r="AG391" s="303"/>
      <c r="AH391" s="303"/>
      <c r="AI391" s="303"/>
      <c r="AJ391" s="303"/>
      <c r="AK391" s="303"/>
      <c r="AL391" s="303"/>
      <c r="AM391" s="303"/>
      <c r="AN391" s="303"/>
      <c r="AO391" s="303"/>
      <c r="AP391" s="303"/>
      <c r="AQ391" s="303"/>
      <c r="AR391" s="303"/>
      <c r="AS391" s="303"/>
      <c r="AT391" s="303"/>
      <c r="AU391" s="303"/>
      <c r="AV391" s="303"/>
      <c r="AW391" s="303"/>
      <c r="AX391" s="303"/>
      <c r="AY391" s="303"/>
      <c r="AZ391" s="303"/>
      <c r="BA391" s="303"/>
      <c r="BB391" s="303"/>
      <c r="BC391" s="303"/>
      <c r="BD391" s="303"/>
      <c r="BE391" s="303"/>
      <c r="BF391" s="303"/>
      <c r="BG391" s="303"/>
      <c r="BH391" s="304"/>
    </row>
    <row r="392" spans="2:60" ht="20" customHeight="1">
      <c r="B392" s="297"/>
      <c r="C392" s="298"/>
      <c r="D392" s="298"/>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c r="AA392" s="298"/>
      <c r="AB392" s="298"/>
      <c r="AC392" s="298"/>
      <c r="AD392" s="299"/>
      <c r="AE392" s="303"/>
      <c r="AF392" s="303"/>
      <c r="AG392" s="303"/>
      <c r="AH392" s="303"/>
      <c r="AI392" s="303"/>
      <c r="AJ392" s="303"/>
      <c r="AK392" s="303"/>
      <c r="AL392" s="303"/>
      <c r="AM392" s="303"/>
      <c r="AN392" s="303"/>
      <c r="AO392" s="303"/>
      <c r="AP392" s="303"/>
      <c r="AQ392" s="303"/>
      <c r="AR392" s="303"/>
      <c r="AS392" s="303"/>
      <c r="AT392" s="303"/>
      <c r="AU392" s="303"/>
      <c r="AV392" s="303"/>
      <c r="AW392" s="303"/>
      <c r="AX392" s="303"/>
      <c r="AY392" s="303"/>
      <c r="AZ392" s="303"/>
      <c r="BA392" s="303"/>
      <c r="BB392" s="303"/>
      <c r="BC392" s="303"/>
      <c r="BD392" s="303"/>
      <c r="BE392" s="303"/>
      <c r="BF392" s="303"/>
      <c r="BG392" s="303"/>
      <c r="BH392" s="304"/>
    </row>
    <row r="393" spans="2:60" ht="20" customHeight="1">
      <c r="B393" s="297"/>
      <c r="C393" s="298"/>
      <c r="D393" s="298"/>
      <c r="E393" s="298"/>
      <c r="F393" s="298"/>
      <c r="G393" s="298"/>
      <c r="H393" s="298"/>
      <c r="I393" s="298"/>
      <c r="J393" s="298"/>
      <c r="K393" s="298"/>
      <c r="L393" s="298"/>
      <c r="M393" s="298"/>
      <c r="N393" s="298"/>
      <c r="O393" s="298"/>
      <c r="P393" s="298"/>
      <c r="Q393" s="298"/>
      <c r="R393" s="298"/>
      <c r="S393" s="298"/>
      <c r="T393" s="298"/>
      <c r="U393" s="298"/>
      <c r="V393" s="298"/>
      <c r="W393" s="298"/>
      <c r="X393" s="298"/>
      <c r="Y393" s="298"/>
      <c r="Z393" s="298"/>
      <c r="AA393" s="298"/>
      <c r="AB393" s="298"/>
      <c r="AC393" s="298"/>
      <c r="AD393" s="299"/>
      <c r="AE393" s="303"/>
      <c r="AF393" s="303"/>
      <c r="AG393" s="303"/>
      <c r="AH393" s="303"/>
      <c r="AI393" s="303"/>
      <c r="AJ393" s="303"/>
      <c r="AK393" s="303"/>
      <c r="AL393" s="303"/>
      <c r="AM393" s="303"/>
      <c r="AN393" s="303"/>
      <c r="AO393" s="303"/>
      <c r="AP393" s="303"/>
      <c r="AQ393" s="303"/>
      <c r="AR393" s="303"/>
      <c r="AS393" s="303"/>
      <c r="AT393" s="303"/>
      <c r="AU393" s="303"/>
      <c r="AV393" s="303"/>
      <c r="AW393" s="303"/>
      <c r="AX393" s="303"/>
      <c r="AY393" s="303"/>
      <c r="AZ393" s="303"/>
      <c r="BA393" s="303"/>
      <c r="BB393" s="303"/>
      <c r="BC393" s="303"/>
      <c r="BD393" s="303"/>
      <c r="BE393" s="303"/>
      <c r="BF393" s="303"/>
      <c r="BG393" s="303"/>
      <c r="BH393" s="304"/>
    </row>
    <row r="394" spans="2:60" ht="20" customHeight="1">
      <c r="B394" s="297"/>
      <c r="C394" s="298"/>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c r="AA394" s="298"/>
      <c r="AB394" s="298"/>
      <c r="AC394" s="298"/>
      <c r="AD394" s="299"/>
      <c r="AE394" s="303"/>
      <c r="AF394" s="303"/>
      <c r="AG394" s="303"/>
      <c r="AH394" s="303"/>
      <c r="AI394" s="303"/>
      <c r="AJ394" s="303"/>
      <c r="AK394" s="303"/>
      <c r="AL394" s="303"/>
      <c r="AM394" s="303"/>
      <c r="AN394" s="303"/>
      <c r="AO394" s="303"/>
      <c r="AP394" s="303"/>
      <c r="AQ394" s="303"/>
      <c r="AR394" s="303"/>
      <c r="AS394" s="303"/>
      <c r="AT394" s="303"/>
      <c r="AU394" s="303"/>
      <c r="AV394" s="303"/>
      <c r="AW394" s="303"/>
      <c r="AX394" s="303"/>
      <c r="AY394" s="303"/>
      <c r="AZ394" s="303"/>
      <c r="BA394" s="303"/>
      <c r="BB394" s="303"/>
      <c r="BC394" s="303"/>
      <c r="BD394" s="303"/>
      <c r="BE394" s="303"/>
      <c r="BF394" s="303"/>
      <c r="BG394" s="303"/>
      <c r="BH394" s="304"/>
    </row>
    <row r="395" spans="2:60" ht="20" customHeight="1">
      <c r="B395" s="297"/>
      <c r="C395" s="298"/>
      <c r="D395" s="298"/>
      <c r="E395" s="298"/>
      <c r="F395" s="298"/>
      <c r="G395" s="298"/>
      <c r="H395" s="298"/>
      <c r="I395" s="298"/>
      <c r="J395" s="298"/>
      <c r="K395" s="298"/>
      <c r="L395" s="298"/>
      <c r="M395" s="298"/>
      <c r="N395" s="298"/>
      <c r="O395" s="298"/>
      <c r="P395" s="298"/>
      <c r="Q395" s="298"/>
      <c r="R395" s="298"/>
      <c r="S395" s="298"/>
      <c r="T395" s="298"/>
      <c r="U395" s="298"/>
      <c r="V395" s="298"/>
      <c r="W395" s="298"/>
      <c r="X395" s="298"/>
      <c r="Y395" s="298"/>
      <c r="Z395" s="298"/>
      <c r="AA395" s="298"/>
      <c r="AB395" s="298"/>
      <c r="AC395" s="298"/>
      <c r="AD395" s="299"/>
      <c r="AE395" s="303"/>
      <c r="AF395" s="303"/>
      <c r="AG395" s="303"/>
      <c r="AH395" s="303"/>
      <c r="AI395" s="303"/>
      <c r="AJ395" s="303"/>
      <c r="AK395" s="303"/>
      <c r="AL395" s="303"/>
      <c r="AM395" s="303"/>
      <c r="AN395" s="303"/>
      <c r="AO395" s="303"/>
      <c r="AP395" s="303"/>
      <c r="AQ395" s="303"/>
      <c r="AR395" s="303"/>
      <c r="AS395" s="303"/>
      <c r="AT395" s="303"/>
      <c r="AU395" s="303"/>
      <c r="AV395" s="303"/>
      <c r="AW395" s="303"/>
      <c r="AX395" s="303"/>
      <c r="AY395" s="303"/>
      <c r="AZ395" s="303"/>
      <c r="BA395" s="303"/>
      <c r="BB395" s="303"/>
      <c r="BC395" s="303"/>
      <c r="BD395" s="303"/>
      <c r="BE395" s="303"/>
      <c r="BF395" s="303"/>
      <c r="BG395" s="303"/>
      <c r="BH395" s="304"/>
    </row>
    <row r="396" spans="2:60" ht="20" customHeight="1">
      <c r="B396" s="297"/>
      <c r="C396" s="298"/>
      <c r="D396" s="298"/>
      <c r="E396" s="298"/>
      <c r="F396" s="298"/>
      <c r="G396" s="298"/>
      <c r="H396" s="298"/>
      <c r="I396" s="298"/>
      <c r="J396" s="298"/>
      <c r="K396" s="298"/>
      <c r="L396" s="298"/>
      <c r="M396" s="298"/>
      <c r="N396" s="298"/>
      <c r="O396" s="298"/>
      <c r="P396" s="298"/>
      <c r="Q396" s="298"/>
      <c r="R396" s="298"/>
      <c r="S396" s="298"/>
      <c r="T396" s="298"/>
      <c r="U396" s="298"/>
      <c r="V396" s="298"/>
      <c r="W396" s="298"/>
      <c r="X396" s="298"/>
      <c r="Y396" s="298"/>
      <c r="Z396" s="298"/>
      <c r="AA396" s="298"/>
      <c r="AB396" s="298"/>
      <c r="AC396" s="298"/>
      <c r="AD396" s="299"/>
      <c r="AE396" s="303"/>
      <c r="AF396" s="303"/>
      <c r="AG396" s="303"/>
      <c r="AH396" s="303"/>
      <c r="AI396" s="303"/>
      <c r="AJ396" s="303"/>
      <c r="AK396" s="303"/>
      <c r="AL396" s="303"/>
      <c r="AM396" s="303"/>
      <c r="AN396" s="303"/>
      <c r="AO396" s="303"/>
      <c r="AP396" s="303"/>
      <c r="AQ396" s="303"/>
      <c r="AR396" s="303"/>
      <c r="AS396" s="303"/>
      <c r="AT396" s="303"/>
      <c r="AU396" s="303"/>
      <c r="AV396" s="303"/>
      <c r="AW396" s="303"/>
      <c r="AX396" s="303"/>
      <c r="AY396" s="303"/>
      <c r="AZ396" s="303"/>
      <c r="BA396" s="303"/>
      <c r="BB396" s="303"/>
      <c r="BC396" s="303"/>
      <c r="BD396" s="303"/>
      <c r="BE396" s="303"/>
      <c r="BF396" s="303"/>
      <c r="BG396" s="303"/>
      <c r="BH396" s="304"/>
    </row>
    <row r="397" spans="2:60" ht="20" customHeight="1">
      <c r="B397" s="297"/>
      <c r="C397" s="298"/>
      <c r="D397" s="298"/>
      <c r="E397" s="298"/>
      <c r="F397" s="298"/>
      <c r="G397" s="298"/>
      <c r="H397" s="298"/>
      <c r="I397" s="298"/>
      <c r="J397" s="298"/>
      <c r="K397" s="298"/>
      <c r="L397" s="298"/>
      <c r="M397" s="298"/>
      <c r="N397" s="298"/>
      <c r="O397" s="298"/>
      <c r="P397" s="298"/>
      <c r="Q397" s="298"/>
      <c r="R397" s="298"/>
      <c r="S397" s="298"/>
      <c r="T397" s="298"/>
      <c r="U397" s="298"/>
      <c r="V397" s="298"/>
      <c r="W397" s="298"/>
      <c r="X397" s="298"/>
      <c r="Y397" s="298"/>
      <c r="Z397" s="298"/>
      <c r="AA397" s="298"/>
      <c r="AB397" s="298"/>
      <c r="AC397" s="298"/>
      <c r="AD397" s="299"/>
      <c r="AE397" s="303"/>
      <c r="AF397" s="303"/>
      <c r="AG397" s="303"/>
      <c r="AH397" s="303"/>
      <c r="AI397" s="303"/>
      <c r="AJ397" s="303"/>
      <c r="AK397" s="303"/>
      <c r="AL397" s="303"/>
      <c r="AM397" s="303"/>
      <c r="AN397" s="303"/>
      <c r="AO397" s="303"/>
      <c r="AP397" s="303"/>
      <c r="AQ397" s="303"/>
      <c r="AR397" s="303"/>
      <c r="AS397" s="303"/>
      <c r="AT397" s="303"/>
      <c r="AU397" s="303"/>
      <c r="AV397" s="303"/>
      <c r="AW397" s="303"/>
      <c r="AX397" s="303"/>
      <c r="AY397" s="303"/>
      <c r="AZ397" s="303"/>
      <c r="BA397" s="303"/>
      <c r="BB397" s="303"/>
      <c r="BC397" s="303"/>
      <c r="BD397" s="303"/>
      <c r="BE397" s="303"/>
      <c r="BF397" s="303"/>
      <c r="BG397" s="303"/>
      <c r="BH397" s="304"/>
    </row>
    <row r="398" spans="2:60" ht="20" customHeight="1">
      <c r="B398" s="297"/>
      <c r="C398" s="298"/>
      <c r="D398" s="298"/>
      <c r="E398" s="298"/>
      <c r="F398" s="298"/>
      <c r="G398" s="298"/>
      <c r="H398" s="298"/>
      <c r="I398" s="298"/>
      <c r="J398" s="298"/>
      <c r="K398" s="298"/>
      <c r="L398" s="298"/>
      <c r="M398" s="298"/>
      <c r="N398" s="298"/>
      <c r="O398" s="298"/>
      <c r="P398" s="298"/>
      <c r="Q398" s="298"/>
      <c r="R398" s="298"/>
      <c r="S398" s="298"/>
      <c r="T398" s="298"/>
      <c r="U398" s="298"/>
      <c r="V398" s="298"/>
      <c r="W398" s="298"/>
      <c r="X398" s="298"/>
      <c r="Y398" s="298"/>
      <c r="Z398" s="298"/>
      <c r="AA398" s="298"/>
      <c r="AB398" s="298"/>
      <c r="AC398" s="298"/>
      <c r="AD398" s="299"/>
      <c r="AE398" s="303"/>
      <c r="AF398" s="303"/>
      <c r="AG398" s="303"/>
      <c r="AH398" s="303"/>
      <c r="AI398" s="303"/>
      <c r="AJ398" s="303"/>
      <c r="AK398" s="303"/>
      <c r="AL398" s="303"/>
      <c r="AM398" s="303"/>
      <c r="AN398" s="303"/>
      <c r="AO398" s="303"/>
      <c r="AP398" s="303"/>
      <c r="AQ398" s="303"/>
      <c r="AR398" s="303"/>
      <c r="AS398" s="303"/>
      <c r="AT398" s="303"/>
      <c r="AU398" s="303"/>
      <c r="AV398" s="303"/>
      <c r="AW398" s="303"/>
      <c r="AX398" s="303"/>
      <c r="AY398" s="303"/>
      <c r="AZ398" s="303"/>
      <c r="BA398" s="303"/>
      <c r="BB398" s="303"/>
      <c r="BC398" s="303"/>
      <c r="BD398" s="303"/>
      <c r="BE398" s="303"/>
      <c r="BF398" s="303"/>
      <c r="BG398" s="303"/>
      <c r="BH398" s="304"/>
    </row>
    <row r="399" spans="2:60" ht="20" customHeight="1">
      <c r="B399" s="297"/>
      <c r="C399" s="298"/>
      <c r="D399" s="298"/>
      <c r="E399" s="298"/>
      <c r="F399" s="298"/>
      <c r="G399" s="298"/>
      <c r="H399" s="298"/>
      <c r="I399" s="298"/>
      <c r="J399" s="298"/>
      <c r="K399" s="298"/>
      <c r="L399" s="298"/>
      <c r="M399" s="298"/>
      <c r="N399" s="298"/>
      <c r="O399" s="298"/>
      <c r="P399" s="298"/>
      <c r="Q399" s="298"/>
      <c r="R399" s="298"/>
      <c r="S399" s="298"/>
      <c r="T399" s="298"/>
      <c r="U399" s="298"/>
      <c r="V399" s="298"/>
      <c r="W399" s="298"/>
      <c r="X399" s="298"/>
      <c r="Y399" s="298"/>
      <c r="Z399" s="298"/>
      <c r="AA399" s="298"/>
      <c r="AB399" s="298"/>
      <c r="AC399" s="298"/>
      <c r="AD399" s="299"/>
      <c r="AE399" s="303"/>
      <c r="AF399" s="303"/>
      <c r="AG399" s="303"/>
      <c r="AH399" s="303"/>
      <c r="AI399" s="303"/>
      <c r="AJ399" s="303"/>
      <c r="AK399" s="303"/>
      <c r="AL399" s="303"/>
      <c r="AM399" s="303"/>
      <c r="AN399" s="303"/>
      <c r="AO399" s="303"/>
      <c r="AP399" s="303"/>
      <c r="AQ399" s="303"/>
      <c r="AR399" s="303"/>
      <c r="AS399" s="303"/>
      <c r="AT399" s="303"/>
      <c r="AU399" s="303"/>
      <c r="AV399" s="303"/>
      <c r="AW399" s="303"/>
      <c r="AX399" s="303"/>
      <c r="AY399" s="303"/>
      <c r="AZ399" s="303"/>
      <c r="BA399" s="303"/>
      <c r="BB399" s="303"/>
      <c r="BC399" s="303"/>
      <c r="BD399" s="303"/>
      <c r="BE399" s="303"/>
      <c r="BF399" s="303"/>
      <c r="BG399" s="303"/>
      <c r="BH399" s="304"/>
    </row>
    <row r="400" spans="2:60" ht="20" customHeight="1">
      <c r="B400" s="297"/>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8"/>
      <c r="Z400" s="298"/>
      <c r="AA400" s="298"/>
      <c r="AB400" s="298"/>
      <c r="AC400" s="298"/>
      <c r="AD400" s="299"/>
      <c r="AE400" s="303"/>
      <c r="AF400" s="303"/>
      <c r="AG400" s="303"/>
      <c r="AH400" s="303"/>
      <c r="AI400" s="303"/>
      <c r="AJ400" s="303"/>
      <c r="AK400" s="303"/>
      <c r="AL400" s="303"/>
      <c r="AM400" s="303"/>
      <c r="AN400" s="303"/>
      <c r="AO400" s="303"/>
      <c r="AP400" s="303"/>
      <c r="AQ400" s="303"/>
      <c r="AR400" s="303"/>
      <c r="AS400" s="303"/>
      <c r="AT400" s="303"/>
      <c r="AU400" s="303"/>
      <c r="AV400" s="303"/>
      <c r="AW400" s="303"/>
      <c r="AX400" s="303"/>
      <c r="AY400" s="303"/>
      <c r="AZ400" s="303"/>
      <c r="BA400" s="303"/>
      <c r="BB400" s="303"/>
      <c r="BC400" s="303"/>
      <c r="BD400" s="303"/>
      <c r="BE400" s="303"/>
      <c r="BF400" s="303"/>
      <c r="BG400" s="303"/>
      <c r="BH400" s="304"/>
    </row>
    <row r="401" spans="2:60" ht="20" customHeight="1">
      <c r="B401" s="297"/>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8"/>
      <c r="Z401" s="298"/>
      <c r="AA401" s="298"/>
      <c r="AB401" s="298"/>
      <c r="AC401" s="298"/>
      <c r="AD401" s="299"/>
      <c r="AE401" s="303"/>
      <c r="AF401" s="303"/>
      <c r="AG401" s="303"/>
      <c r="AH401" s="303"/>
      <c r="AI401" s="303"/>
      <c r="AJ401" s="303"/>
      <c r="AK401" s="303"/>
      <c r="AL401" s="303"/>
      <c r="AM401" s="303"/>
      <c r="AN401" s="303"/>
      <c r="AO401" s="303"/>
      <c r="AP401" s="303"/>
      <c r="AQ401" s="303"/>
      <c r="AR401" s="303"/>
      <c r="AS401" s="303"/>
      <c r="AT401" s="303"/>
      <c r="AU401" s="303"/>
      <c r="AV401" s="303"/>
      <c r="AW401" s="303"/>
      <c r="AX401" s="303"/>
      <c r="AY401" s="303"/>
      <c r="AZ401" s="303"/>
      <c r="BA401" s="303"/>
      <c r="BB401" s="303"/>
      <c r="BC401" s="303"/>
      <c r="BD401" s="303"/>
      <c r="BE401" s="303"/>
      <c r="BF401" s="303"/>
      <c r="BG401" s="303"/>
      <c r="BH401" s="304"/>
    </row>
    <row r="402" spans="2:60" ht="20" customHeight="1">
      <c r="B402" s="300"/>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c r="AA402" s="301"/>
      <c r="AB402" s="301"/>
      <c r="AC402" s="301"/>
      <c r="AD402" s="302"/>
      <c r="AE402" s="305"/>
      <c r="AF402" s="305"/>
      <c r="AG402" s="305"/>
      <c r="AH402" s="305"/>
      <c r="AI402" s="305"/>
      <c r="AJ402" s="305"/>
      <c r="AK402" s="305"/>
      <c r="AL402" s="305"/>
      <c r="AM402" s="305"/>
      <c r="AN402" s="305"/>
      <c r="AO402" s="305"/>
      <c r="AP402" s="305"/>
      <c r="AQ402" s="305"/>
      <c r="AR402" s="305"/>
      <c r="AS402" s="305"/>
      <c r="AT402" s="305"/>
      <c r="AU402" s="305"/>
      <c r="AV402" s="305"/>
      <c r="AW402" s="305"/>
      <c r="AX402" s="305"/>
      <c r="AY402" s="305"/>
      <c r="AZ402" s="305"/>
      <c r="BA402" s="305"/>
      <c r="BB402" s="305"/>
      <c r="BC402" s="305"/>
      <c r="BD402" s="305"/>
      <c r="BE402" s="305"/>
      <c r="BF402" s="305"/>
      <c r="BG402" s="305"/>
      <c r="BH402" s="306"/>
    </row>
    <row r="403" spans="2:60">
      <c r="B403" s="41"/>
      <c r="C403" s="41"/>
      <c r="D403" s="41"/>
      <c r="E403" s="41"/>
      <c r="F403" s="41"/>
      <c r="G403" s="41"/>
      <c r="H403" s="41"/>
      <c r="I403" s="41"/>
      <c r="J403" s="41"/>
    </row>
    <row r="404" spans="2:60">
      <c r="B404" s="41"/>
      <c r="C404" s="41"/>
      <c r="D404" s="41"/>
      <c r="E404" s="41"/>
      <c r="F404" s="41"/>
      <c r="G404" s="41"/>
      <c r="H404" s="41"/>
      <c r="I404" s="41"/>
      <c r="J404" s="41"/>
      <c r="T404" s="167"/>
    </row>
    <row r="405" spans="2:60">
      <c r="B405" s="41"/>
      <c r="C405" s="41"/>
      <c r="D405" s="41"/>
      <c r="E405" s="41"/>
      <c r="F405" s="41"/>
      <c r="G405" s="41"/>
      <c r="H405" s="41"/>
      <c r="I405" s="41"/>
      <c r="J405" s="41"/>
      <c r="T405" s="167"/>
    </row>
    <row r="406" spans="2:60">
      <c r="B406" s="41"/>
      <c r="C406" s="41"/>
      <c r="D406" s="41"/>
      <c r="E406" s="41"/>
      <c r="F406" s="41"/>
      <c r="G406" s="41"/>
      <c r="H406" s="41"/>
      <c r="I406" s="41"/>
      <c r="J406" s="41"/>
      <c r="T406" s="167"/>
    </row>
    <row r="407" spans="2:60">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row>
    <row r="408" spans="2:60">
      <c r="B408" s="41"/>
      <c r="C408" s="41"/>
      <c r="D408" s="41"/>
      <c r="E408" s="41"/>
      <c r="F408" s="41"/>
      <c r="G408" s="41"/>
      <c r="H408" s="41"/>
      <c r="I408" s="41"/>
      <c r="J408" s="41"/>
    </row>
    <row r="409" spans="2:60">
      <c r="B409" s="41"/>
      <c r="C409" s="41"/>
      <c r="D409" s="41"/>
      <c r="E409" s="41"/>
      <c r="F409" s="41"/>
      <c r="G409" s="41"/>
      <c r="H409" s="41"/>
      <c r="I409" s="41"/>
      <c r="J409" s="41"/>
      <c r="S409" s="263" t="e" vm="4">
        <f>見積書明細1!$J$3</f>
        <v>#VALUE!</v>
      </c>
      <c r="T409" s="263"/>
      <c r="U409" s="263"/>
      <c r="V409" s="263"/>
      <c r="W409" s="263"/>
      <c r="X409" s="263"/>
      <c r="Y409" s="263"/>
      <c r="Z409" s="263"/>
      <c r="AA409" s="263"/>
      <c r="AB409" s="263"/>
      <c r="AC409" s="263"/>
      <c r="AD409" s="263"/>
      <c r="AE409" s="263"/>
      <c r="AF409" s="263"/>
      <c r="AG409" s="263"/>
      <c r="AH409" s="263"/>
      <c r="AI409" s="263"/>
      <c r="AJ409" s="263"/>
      <c r="AK409" s="263"/>
      <c r="AL409" s="263"/>
      <c r="AM409" s="263"/>
      <c r="AN409" s="263"/>
      <c r="AO409" s="263"/>
      <c r="AP409" s="263"/>
    </row>
    <row r="410" spans="2:60">
      <c r="B410" s="41"/>
      <c r="C410" s="41"/>
      <c r="D410" s="41"/>
      <c r="E410" s="41"/>
      <c r="F410" s="41"/>
      <c r="G410" s="41"/>
      <c r="H410" s="41"/>
      <c r="I410" s="41"/>
      <c r="J410" s="41"/>
      <c r="S410" s="263"/>
      <c r="T410" s="263"/>
      <c r="U410" s="263"/>
      <c r="V410" s="263"/>
      <c r="W410" s="263"/>
      <c r="X410" s="263"/>
      <c r="Y410" s="263"/>
      <c r="Z410" s="263"/>
      <c r="AA410" s="263"/>
      <c r="AB410" s="263"/>
      <c r="AC410" s="263"/>
      <c r="AD410" s="263"/>
      <c r="AE410" s="263"/>
      <c r="AF410" s="263"/>
      <c r="AG410" s="263"/>
      <c r="AH410" s="263"/>
      <c r="AI410" s="263"/>
      <c r="AJ410" s="263"/>
      <c r="AK410" s="263"/>
      <c r="AL410" s="263"/>
      <c r="AM410" s="263"/>
      <c r="AN410" s="263"/>
      <c r="AO410" s="263"/>
      <c r="AP410" s="263"/>
    </row>
    <row r="411" spans="2:60">
      <c r="B411" s="41"/>
      <c r="C411" s="41"/>
      <c r="D411" s="41"/>
      <c r="E411" s="41"/>
      <c r="F411" s="41"/>
      <c r="G411" s="41"/>
      <c r="H411" s="41"/>
      <c r="I411" s="41"/>
      <c r="J411" s="41"/>
      <c r="S411" s="263"/>
      <c r="T411" s="263"/>
      <c r="U411" s="263"/>
      <c r="V411" s="263"/>
      <c r="W411" s="263"/>
      <c r="X411" s="263"/>
      <c r="Y411" s="263"/>
      <c r="Z411" s="263"/>
      <c r="AA411" s="263"/>
      <c r="AB411" s="263"/>
      <c r="AC411" s="263"/>
      <c r="AD411" s="263"/>
      <c r="AE411" s="263"/>
      <c r="AF411" s="263"/>
      <c r="AG411" s="263"/>
      <c r="AH411" s="263"/>
      <c r="AI411" s="263"/>
      <c r="AJ411" s="263"/>
      <c r="AK411" s="263"/>
      <c r="AL411" s="263"/>
      <c r="AM411" s="263"/>
      <c r="AN411" s="263"/>
      <c r="AO411" s="263"/>
      <c r="AP411" s="263"/>
    </row>
    <row r="412" spans="2:60">
      <c r="B412" s="41"/>
      <c r="C412" s="41"/>
      <c r="D412" s="41"/>
      <c r="E412" s="41"/>
      <c r="F412" s="41"/>
      <c r="G412" s="41"/>
      <c r="H412" s="41"/>
      <c r="I412" s="41"/>
      <c r="J412" s="41"/>
    </row>
    <row r="413" spans="2:60" ht="20" customHeight="1">
      <c r="B413" s="168" t="s">
        <v>125</v>
      </c>
      <c r="C413" s="169"/>
      <c r="D413" s="169"/>
      <c r="E413" s="169"/>
      <c r="F413" s="278"/>
      <c r="G413" s="278"/>
      <c r="H413" s="278"/>
      <c r="I413" s="278"/>
      <c r="J413" s="278"/>
      <c r="K413" s="278"/>
      <c r="L413" s="278"/>
      <c r="M413" s="278"/>
      <c r="N413" s="278"/>
      <c r="O413" s="278"/>
      <c r="P413" s="278"/>
      <c r="Q413" s="278"/>
      <c r="R413" s="278"/>
      <c r="S413" s="278"/>
      <c r="T413" s="278"/>
      <c r="U413" s="278"/>
      <c r="V413" s="278"/>
      <c r="W413" s="278"/>
      <c r="X413" s="278"/>
      <c r="Y413" s="278"/>
      <c r="Z413" s="278"/>
      <c r="AA413" s="278"/>
      <c r="AB413" s="278"/>
      <c r="AC413" s="278"/>
      <c r="AD413" s="279"/>
      <c r="AE413" s="168" t="s">
        <v>125</v>
      </c>
      <c r="AF413" s="169"/>
      <c r="AG413" s="170"/>
      <c r="AH413" s="170"/>
      <c r="AI413" s="280"/>
      <c r="AJ413" s="280"/>
      <c r="AK413" s="280"/>
      <c r="AL413" s="280"/>
      <c r="AM413" s="280"/>
      <c r="AN413" s="280"/>
      <c r="AO413" s="280"/>
      <c r="AP413" s="280"/>
      <c r="AQ413" s="280"/>
      <c r="AR413" s="280"/>
      <c r="AS413" s="280"/>
      <c r="AT413" s="280"/>
      <c r="AU413" s="280"/>
      <c r="AV413" s="280"/>
      <c r="AW413" s="280"/>
      <c r="AX413" s="280"/>
      <c r="AY413" s="280"/>
      <c r="AZ413" s="280"/>
      <c r="BA413" s="280"/>
      <c r="BB413" s="280"/>
      <c r="BC413" s="280"/>
      <c r="BD413" s="280"/>
      <c r="BE413" s="280"/>
      <c r="BF413" s="280"/>
      <c r="BG413" s="280"/>
      <c r="BH413" s="281"/>
    </row>
    <row r="414" spans="2:60" ht="20" customHeight="1">
      <c r="B414" s="168" t="s">
        <v>137</v>
      </c>
      <c r="C414" s="169"/>
      <c r="D414" s="169"/>
      <c r="E414" s="169"/>
      <c r="F414" s="278"/>
      <c r="G414" s="278"/>
      <c r="H414" s="278"/>
      <c r="I414" s="278"/>
      <c r="J414" s="278"/>
      <c r="K414" s="278"/>
      <c r="L414" s="278"/>
      <c r="M414" s="278"/>
      <c r="N414" s="278"/>
      <c r="O414" s="278"/>
      <c r="P414" s="278"/>
      <c r="Q414" s="278"/>
      <c r="R414" s="278"/>
      <c r="S414" s="278"/>
      <c r="T414" s="278"/>
      <c r="U414" s="278"/>
      <c r="V414" s="278"/>
      <c r="W414" s="278"/>
      <c r="X414" s="278"/>
      <c r="Y414" s="278"/>
      <c r="Z414" s="278"/>
      <c r="AA414" s="278"/>
      <c r="AB414" s="278"/>
      <c r="AC414" s="278"/>
      <c r="AD414" s="279"/>
      <c r="AE414" s="168" t="s">
        <v>137</v>
      </c>
      <c r="AF414" s="169"/>
      <c r="AG414" s="170"/>
      <c r="AH414" s="170"/>
      <c r="AI414" s="280"/>
      <c r="AJ414" s="280"/>
      <c r="AK414" s="280"/>
      <c r="AL414" s="280"/>
      <c r="AM414" s="280"/>
      <c r="AN414" s="280"/>
      <c r="AO414" s="280"/>
      <c r="AP414" s="280"/>
      <c r="AQ414" s="280"/>
      <c r="AR414" s="280"/>
      <c r="AS414" s="280"/>
      <c r="AT414" s="280"/>
      <c r="AU414" s="280"/>
      <c r="AV414" s="280"/>
      <c r="AW414" s="280"/>
      <c r="AX414" s="280"/>
      <c r="AY414" s="280"/>
      <c r="AZ414" s="280"/>
      <c r="BA414" s="280"/>
      <c r="BB414" s="280"/>
      <c r="BC414" s="280"/>
      <c r="BD414" s="280"/>
      <c r="BE414" s="280"/>
      <c r="BF414" s="280"/>
      <c r="BG414" s="280"/>
      <c r="BH414" s="281"/>
    </row>
    <row r="415" spans="2:60" ht="20" customHeight="1">
      <c r="B415" s="168" t="s">
        <v>126</v>
      </c>
      <c r="C415" s="169"/>
      <c r="D415" s="169"/>
      <c r="E415" s="169"/>
      <c r="F415" s="278"/>
      <c r="G415" s="278"/>
      <c r="H415" s="278"/>
      <c r="I415" s="278"/>
      <c r="J415" s="278"/>
      <c r="K415" s="278"/>
      <c r="L415" s="278"/>
      <c r="M415" s="278"/>
      <c r="N415" s="278"/>
      <c r="O415" s="278"/>
      <c r="P415" s="278"/>
      <c r="Q415" s="278"/>
      <c r="R415" s="278"/>
      <c r="S415" s="278"/>
      <c r="T415" s="278"/>
      <c r="U415" s="278"/>
      <c r="V415" s="278"/>
      <c r="W415" s="278"/>
      <c r="X415" s="278"/>
      <c r="Y415" s="278"/>
      <c r="Z415" s="278"/>
      <c r="AA415" s="278"/>
      <c r="AB415" s="278"/>
      <c r="AC415" s="278"/>
      <c r="AD415" s="279"/>
      <c r="AE415" s="168" t="s">
        <v>126</v>
      </c>
      <c r="AF415" s="169"/>
      <c r="AG415" s="170"/>
      <c r="AH415" s="17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1"/>
    </row>
    <row r="416" spans="2:60" ht="20" customHeight="1">
      <c r="B416" s="168" t="s">
        <v>127</v>
      </c>
      <c r="C416" s="169"/>
      <c r="D416" s="169"/>
      <c r="E416" s="169"/>
      <c r="F416" s="278"/>
      <c r="G416" s="278"/>
      <c r="H416" s="278"/>
      <c r="I416" s="278"/>
      <c r="J416" s="278"/>
      <c r="K416" s="278"/>
      <c r="L416" s="278"/>
      <c r="M416" s="278"/>
      <c r="N416" s="278"/>
      <c r="O416" s="278"/>
      <c r="P416" s="278"/>
      <c r="Q416" s="278"/>
      <c r="R416" s="278"/>
      <c r="S416" s="278"/>
      <c r="T416" s="278"/>
      <c r="U416" s="278"/>
      <c r="V416" s="278"/>
      <c r="W416" s="278"/>
      <c r="X416" s="278"/>
      <c r="Y416" s="278"/>
      <c r="Z416" s="278"/>
      <c r="AA416" s="278"/>
      <c r="AB416" s="278"/>
      <c r="AC416" s="278"/>
      <c r="AD416" s="279"/>
      <c r="AE416" s="168" t="s">
        <v>127</v>
      </c>
      <c r="AF416" s="169"/>
      <c r="AG416" s="170"/>
      <c r="AH416" s="17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1"/>
    </row>
    <row r="417" spans="2:60" ht="20" customHeight="1">
      <c r="B417" s="171"/>
      <c r="C417" s="172"/>
      <c r="D417" s="172"/>
      <c r="E417" s="172"/>
      <c r="F417" s="278"/>
      <c r="G417" s="278"/>
      <c r="H417" s="278"/>
      <c r="I417" s="278"/>
      <c r="J417" s="278"/>
      <c r="K417" s="278"/>
      <c r="L417" s="278"/>
      <c r="M417" s="278"/>
      <c r="N417" s="278"/>
      <c r="O417" s="278"/>
      <c r="P417" s="278"/>
      <c r="Q417" s="278"/>
      <c r="R417" s="278"/>
      <c r="S417" s="278"/>
      <c r="T417" s="278"/>
      <c r="U417" s="278"/>
      <c r="V417" s="278"/>
      <c r="W417" s="278"/>
      <c r="X417" s="278"/>
      <c r="Y417" s="278"/>
      <c r="Z417" s="278"/>
      <c r="AA417" s="278"/>
      <c r="AB417" s="278"/>
      <c r="AC417" s="278"/>
      <c r="AD417" s="279"/>
      <c r="AE417" s="171"/>
      <c r="AF417" s="172"/>
      <c r="AG417" s="75"/>
      <c r="AH417" s="75"/>
      <c r="AI417" s="307"/>
      <c r="AJ417" s="307"/>
      <c r="AK417" s="307"/>
      <c r="AL417" s="307"/>
      <c r="AM417" s="307"/>
      <c r="AN417" s="307"/>
      <c r="AO417" s="307"/>
      <c r="AP417" s="307"/>
      <c r="AQ417" s="307"/>
      <c r="AR417" s="307"/>
      <c r="AS417" s="307"/>
      <c r="AT417" s="307"/>
      <c r="AU417" s="307"/>
      <c r="AV417" s="307"/>
      <c r="AW417" s="307"/>
      <c r="AX417" s="307"/>
      <c r="AY417" s="307"/>
      <c r="AZ417" s="307"/>
      <c r="BA417" s="307"/>
      <c r="BB417" s="307"/>
      <c r="BC417" s="307"/>
      <c r="BD417" s="307"/>
      <c r="BE417" s="307"/>
      <c r="BF417" s="307"/>
      <c r="BG417" s="307"/>
      <c r="BH417" s="308"/>
    </row>
    <row r="418" spans="2:60" ht="20" customHeight="1">
      <c r="B418" s="297"/>
      <c r="C418" s="298"/>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c r="AA418" s="298"/>
      <c r="AB418" s="298"/>
      <c r="AC418" s="298"/>
      <c r="AD418" s="299"/>
      <c r="AE418" s="303"/>
      <c r="AF418" s="303"/>
      <c r="AG418" s="303"/>
      <c r="AH418" s="303"/>
      <c r="AI418" s="303"/>
      <c r="AJ418" s="303"/>
      <c r="AK418" s="303"/>
      <c r="AL418" s="303"/>
      <c r="AM418" s="303"/>
      <c r="AN418" s="303"/>
      <c r="AO418" s="303"/>
      <c r="AP418" s="303"/>
      <c r="AQ418" s="303"/>
      <c r="AR418" s="303"/>
      <c r="AS418" s="303"/>
      <c r="AT418" s="303"/>
      <c r="AU418" s="303"/>
      <c r="AV418" s="303"/>
      <c r="AW418" s="303"/>
      <c r="AX418" s="303"/>
      <c r="AY418" s="303"/>
      <c r="AZ418" s="303"/>
      <c r="BA418" s="303"/>
      <c r="BB418" s="303"/>
      <c r="BC418" s="303"/>
      <c r="BD418" s="303"/>
      <c r="BE418" s="303"/>
      <c r="BF418" s="303"/>
      <c r="BG418" s="303"/>
      <c r="BH418" s="304"/>
    </row>
    <row r="419" spans="2:60" ht="20" customHeight="1">
      <c r="B419" s="297"/>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c r="AA419" s="298"/>
      <c r="AB419" s="298"/>
      <c r="AC419" s="298"/>
      <c r="AD419" s="299"/>
      <c r="AE419" s="303"/>
      <c r="AF419" s="303"/>
      <c r="AG419" s="303"/>
      <c r="AH419" s="303"/>
      <c r="AI419" s="303"/>
      <c r="AJ419" s="303"/>
      <c r="AK419" s="303"/>
      <c r="AL419" s="303"/>
      <c r="AM419" s="303"/>
      <c r="AN419" s="303"/>
      <c r="AO419" s="303"/>
      <c r="AP419" s="303"/>
      <c r="AQ419" s="303"/>
      <c r="AR419" s="303"/>
      <c r="AS419" s="303"/>
      <c r="AT419" s="303"/>
      <c r="AU419" s="303"/>
      <c r="AV419" s="303"/>
      <c r="AW419" s="303"/>
      <c r="AX419" s="303"/>
      <c r="AY419" s="303"/>
      <c r="AZ419" s="303"/>
      <c r="BA419" s="303"/>
      <c r="BB419" s="303"/>
      <c r="BC419" s="303"/>
      <c r="BD419" s="303"/>
      <c r="BE419" s="303"/>
      <c r="BF419" s="303"/>
      <c r="BG419" s="303"/>
      <c r="BH419" s="304"/>
    </row>
    <row r="420" spans="2:60" ht="20" customHeight="1">
      <c r="B420" s="297"/>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c r="AA420" s="298"/>
      <c r="AB420" s="298"/>
      <c r="AC420" s="298"/>
      <c r="AD420" s="299"/>
      <c r="AE420" s="303"/>
      <c r="AF420" s="303"/>
      <c r="AG420" s="303"/>
      <c r="AH420" s="303"/>
      <c r="AI420" s="303"/>
      <c r="AJ420" s="303"/>
      <c r="AK420" s="303"/>
      <c r="AL420" s="303"/>
      <c r="AM420" s="303"/>
      <c r="AN420" s="303"/>
      <c r="AO420" s="303"/>
      <c r="AP420" s="303"/>
      <c r="AQ420" s="303"/>
      <c r="AR420" s="303"/>
      <c r="AS420" s="303"/>
      <c r="AT420" s="303"/>
      <c r="AU420" s="303"/>
      <c r="AV420" s="303"/>
      <c r="AW420" s="303"/>
      <c r="AX420" s="303"/>
      <c r="AY420" s="303"/>
      <c r="AZ420" s="303"/>
      <c r="BA420" s="303"/>
      <c r="BB420" s="303"/>
      <c r="BC420" s="303"/>
      <c r="BD420" s="303"/>
      <c r="BE420" s="303"/>
      <c r="BF420" s="303"/>
      <c r="BG420" s="303"/>
      <c r="BH420" s="304"/>
    </row>
    <row r="421" spans="2:60" ht="20" customHeight="1">
      <c r="B421" s="297"/>
      <c r="C421" s="298"/>
      <c r="D421" s="298"/>
      <c r="E421" s="298"/>
      <c r="F421" s="298"/>
      <c r="G421" s="298"/>
      <c r="H421" s="298"/>
      <c r="I421" s="298"/>
      <c r="J421" s="298"/>
      <c r="K421" s="298"/>
      <c r="L421" s="298"/>
      <c r="M421" s="298"/>
      <c r="N421" s="298"/>
      <c r="O421" s="298"/>
      <c r="P421" s="298"/>
      <c r="Q421" s="298"/>
      <c r="R421" s="298"/>
      <c r="S421" s="298"/>
      <c r="T421" s="298"/>
      <c r="U421" s="298"/>
      <c r="V421" s="298"/>
      <c r="W421" s="298"/>
      <c r="X421" s="298"/>
      <c r="Y421" s="298"/>
      <c r="Z421" s="298"/>
      <c r="AA421" s="298"/>
      <c r="AB421" s="298"/>
      <c r="AC421" s="298"/>
      <c r="AD421" s="299"/>
      <c r="AE421" s="303"/>
      <c r="AF421" s="303"/>
      <c r="AG421" s="303"/>
      <c r="AH421" s="303"/>
      <c r="AI421" s="303"/>
      <c r="AJ421" s="303"/>
      <c r="AK421" s="303"/>
      <c r="AL421" s="303"/>
      <c r="AM421" s="303"/>
      <c r="AN421" s="303"/>
      <c r="AO421" s="303"/>
      <c r="AP421" s="303"/>
      <c r="AQ421" s="303"/>
      <c r="AR421" s="303"/>
      <c r="AS421" s="303"/>
      <c r="AT421" s="303"/>
      <c r="AU421" s="303"/>
      <c r="AV421" s="303"/>
      <c r="AW421" s="303"/>
      <c r="AX421" s="303"/>
      <c r="AY421" s="303"/>
      <c r="AZ421" s="303"/>
      <c r="BA421" s="303"/>
      <c r="BB421" s="303"/>
      <c r="BC421" s="303"/>
      <c r="BD421" s="303"/>
      <c r="BE421" s="303"/>
      <c r="BF421" s="303"/>
      <c r="BG421" s="303"/>
      <c r="BH421" s="304"/>
    </row>
    <row r="422" spans="2:60" ht="20" customHeight="1">
      <c r="B422" s="297"/>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c r="AA422" s="298"/>
      <c r="AB422" s="298"/>
      <c r="AC422" s="298"/>
      <c r="AD422" s="299"/>
      <c r="AE422" s="303"/>
      <c r="AF422" s="303"/>
      <c r="AG422" s="303"/>
      <c r="AH422" s="303"/>
      <c r="AI422" s="303"/>
      <c r="AJ422" s="303"/>
      <c r="AK422" s="303"/>
      <c r="AL422" s="303"/>
      <c r="AM422" s="303"/>
      <c r="AN422" s="303"/>
      <c r="AO422" s="303"/>
      <c r="AP422" s="303"/>
      <c r="AQ422" s="303"/>
      <c r="AR422" s="303"/>
      <c r="AS422" s="303"/>
      <c r="AT422" s="303"/>
      <c r="AU422" s="303"/>
      <c r="AV422" s="303"/>
      <c r="AW422" s="303"/>
      <c r="AX422" s="303"/>
      <c r="AY422" s="303"/>
      <c r="AZ422" s="303"/>
      <c r="BA422" s="303"/>
      <c r="BB422" s="303"/>
      <c r="BC422" s="303"/>
      <c r="BD422" s="303"/>
      <c r="BE422" s="303"/>
      <c r="BF422" s="303"/>
      <c r="BG422" s="303"/>
      <c r="BH422" s="304"/>
    </row>
    <row r="423" spans="2:60" ht="20" customHeight="1">
      <c r="B423" s="297"/>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c r="AA423" s="298"/>
      <c r="AB423" s="298"/>
      <c r="AC423" s="298"/>
      <c r="AD423" s="299"/>
      <c r="AE423" s="303"/>
      <c r="AF423" s="303"/>
      <c r="AG423" s="303"/>
      <c r="AH423" s="303"/>
      <c r="AI423" s="303"/>
      <c r="AJ423" s="303"/>
      <c r="AK423" s="303"/>
      <c r="AL423" s="303"/>
      <c r="AM423" s="303"/>
      <c r="AN423" s="303"/>
      <c r="AO423" s="303"/>
      <c r="AP423" s="303"/>
      <c r="AQ423" s="303"/>
      <c r="AR423" s="303"/>
      <c r="AS423" s="303"/>
      <c r="AT423" s="303"/>
      <c r="AU423" s="303"/>
      <c r="AV423" s="303"/>
      <c r="AW423" s="303"/>
      <c r="AX423" s="303"/>
      <c r="AY423" s="303"/>
      <c r="AZ423" s="303"/>
      <c r="BA423" s="303"/>
      <c r="BB423" s="303"/>
      <c r="BC423" s="303"/>
      <c r="BD423" s="303"/>
      <c r="BE423" s="303"/>
      <c r="BF423" s="303"/>
      <c r="BG423" s="303"/>
      <c r="BH423" s="304"/>
    </row>
    <row r="424" spans="2:60" ht="20" customHeight="1">
      <c r="B424" s="297"/>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c r="AA424" s="298"/>
      <c r="AB424" s="298"/>
      <c r="AC424" s="298"/>
      <c r="AD424" s="299"/>
      <c r="AE424" s="303"/>
      <c r="AF424" s="303"/>
      <c r="AG424" s="303"/>
      <c r="AH424" s="303"/>
      <c r="AI424" s="303"/>
      <c r="AJ424" s="303"/>
      <c r="AK424" s="303"/>
      <c r="AL424" s="303"/>
      <c r="AM424" s="303"/>
      <c r="AN424" s="303"/>
      <c r="AO424" s="303"/>
      <c r="AP424" s="303"/>
      <c r="AQ424" s="303"/>
      <c r="AR424" s="303"/>
      <c r="AS424" s="303"/>
      <c r="AT424" s="303"/>
      <c r="AU424" s="303"/>
      <c r="AV424" s="303"/>
      <c r="AW424" s="303"/>
      <c r="AX424" s="303"/>
      <c r="AY424" s="303"/>
      <c r="AZ424" s="303"/>
      <c r="BA424" s="303"/>
      <c r="BB424" s="303"/>
      <c r="BC424" s="303"/>
      <c r="BD424" s="303"/>
      <c r="BE424" s="303"/>
      <c r="BF424" s="303"/>
      <c r="BG424" s="303"/>
      <c r="BH424" s="304"/>
    </row>
    <row r="425" spans="2:60" ht="20" customHeight="1">
      <c r="B425" s="297"/>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c r="AA425" s="298"/>
      <c r="AB425" s="298"/>
      <c r="AC425" s="298"/>
      <c r="AD425" s="299"/>
      <c r="AE425" s="303"/>
      <c r="AF425" s="303"/>
      <c r="AG425" s="303"/>
      <c r="AH425" s="303"/>
      <c r="AI425" s="303"/>
      <c r="AJ425" s="303"/>
      <c r="AK425" s="303"/>
      <c r="AL425" s="303"/>
      <c r="AM425" s="303"/>
      <c r="AN425" s="303"/>
      <c r="AO425" s="303"/>
      <c r="AP425" s="303"/>
      <c r="AQ425" s="303"/>
      <c r="AR425" s="303"/>
      <c r="AS425" s="303"/>
      <c r="AT425" s="303"/>
      <c r="AU425" s="303"/>
      <c r="AV425" s="303"/>
      <c r="AW425" s="303"/>
      <c r="AX425" s="303"/>
      <c r="AY425" s="303"/>
      <c r="AZ425" s="303"/>
      <c r="BA425" s="303"/>
      <c r="BB425" s="303"/>
      <c r="BC425" s="303"/>
      <c r="BD425" s="303"/>
      <c r="BE425" s="303"/>
      <c r="BF425" s="303"/>
      <c r="BG425" s="303"/>
      <c r="BH425" s="304"/>
    </row>
    <row r="426" spans="2:60" ht="20" customHeight="1">
      <c r="B426" s="297"/>
      <c r="C426" s="298"/>
      <c r="D426" s="298"/>
      <c r="E426" s="298"/>
      <c r="F426" s="298"/>
      <c r="G426" s="298"/>
      <c r="H426" s="298"/>
      <c r="I426" s="298"/>
      <c r="J426" s="298"/>
      <c r="K426" s="298"/>
      <c r="L426" s="298"/>
      <c r="M426" s="298"/>
      <c r="N426" s="298"/>
      <c r="O426" s="298"/>
      <c r="P426" s="298"/>
      <c r="Q426" s="298"/>
      <c r="R426" s="298"/>
      <c r="S426" s="298"/>
      <c r="T426" s="298"/>
      <c r="U426" s="298"/>
      <c r="V426" s="298"/>
      <c r="W426" s="298"/>
      <c r="X426" s="298"/>
      <c r="Y426" s="298"/>
      <c r="Z426" s="298"/>
      <c r="AA426" s="298"/>
      <c r="AB426" s="298"/>
      <c r="AC426" s="298"/>
      <c r="AD426" s="299"/>
      <c r="AE426" s="303"/>
      <c r="AF426" s="303"/>
      <c r="AG426" s="303"/>
      <c r="AH426" s="303"/>
      <c r="AI426" s="303"/>
      <c r="AJ426" s="303"/>
      <c r="AK426" s="303"/>
      <c r="AL426" s="303"/>
      <c r="AM426" s="303"/>
      <c r="AN426" s="303"/>
      <c r="AO426" s="303"/>
      <c r="AP426" s="303"/>
      <c r="AQ426" s="303"/>
      <c r="AR426" s="303"/>
      <c r="AS426" s="303"/>
      <c r="AT426" s="303"/>
      <c r="AU426" s="303"/>
      <c r="AV426" s="303"/>
      <c r="AW426" s="303"/>
      <c r="AX426" s="303"/>
      <c r="AY426" s="303"/>
      <c r="AZ426" s="303"/>
      <c r="BA426" s="303"/>
      <c r="BB426" s="303"/>
      <c r="BC426" s="303"/>
      <c r="BD426" s="303"/>
      <c r="BE426" s="303"/>
      <c r="BF426" s="303"/>
      <c r="BG426" s="303"/>
      <c r="BH426" s="304"/>
    </row>
    <row r="427" spans="2:60" ht="20" customHeight="1">
      <c r="B427" s="297"/>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c r="AA427" s="298"/>
      <c r="AB427" s="298"/>
      <c r="AC427" s="298"/>
      <c r="AD427" s="299"/>
      <c r="AE427" s="303"/>
      <c r="AF427" s="303"/>
      <c r="AG427" s="303"/>
      <c r="AH427" s="303"/>
      <c r="AI427" s="303"/>
      <c r="AJ427" s="303"/>
      <c r="AK427" s="303"/>
      <c r="AL427" s="303"/>
      <c r="AM427" s="303"/>
      <c r="AN427" s="303"/>
      <c r="AO427" s="303"/>
      <c r="AP427" s="303"/>
      <c r="AQ427" s="303"/>
      <c r="AR427" s="303"/>
      <c r="AS427" s="303"/>
      <c r="AT427" s="303"/>
      <c r="AU427" s="303"/>
      <c r="AV427" s="303"/>
      <c r="AW427" s="303"/>
      <c r="AX427" s="303"/>
      <c r="AY427" s="303"/>
      <c r="AZ427" s="303"/>
      <c r="BA427" s="303"/>
      <c r="BB427" s="303"/>
      <c r="BC427" s="303"/>
      <c r="BD427" s="303"/>
      <c r="BE427" s="303"/>
      <c r="BF427" s="303"/>
      <c r="BG427" s="303"/>
      <c r="BH427" s="304"/>
    </row>
    <row r="428" spans="2:60" ht="20" customHeight="1">
      <c r="B428" s="297"/>
      <c r="C428" s="298"/>
      <c r="D428" s="298"/>
      <c r="E428" s="298"/>
      <c r="F428" s="298"/>
      <c r="G428" s="298"/>
      <c r="H428" s="298"/>
      <c r="I428" s="298"/>
      <c r="J428" s="298"/>
      <c r="K428" s="298"/>
      <c r="L428" s="298"/>
      <c r="M428" s="298"/>
      <c r="N428" s="298"/>
      <c r="O428" s="298"/>
      <c r="P428" s="298"/>
      <c r="Q428" s="298"/>
      <c r="R428" s="298"/>
      <c r="S428" s="298"/>
      <c r="T428" s="298"/>
      <c r="U428" s="298"/>
      <c r="V428" s="298"/>
      <c r="W428" s="298"/>
      <c r="X428" s="298"/>
      <c r="Y428" s="298"/>
      <c r="Z428" s="298"/>
      <c r="AA428" s="298"/>
      <c r="AB428" s="298"/>
      <c r="AC428" s="298"/>
      <c r="AD428" s="299"/>
      <c r="AE428" s="303"/>
      <c r="AF428" s="303"/>
      <c r="AG428" s="303"/>
      <c r="AH428" s="303"/>
      <c r="AI428" s="303"/>
      <c r="AJ428" s="303"/>
      <c r="AK428" s="303"/>
      <c r="AL428" s="303"/>
      <c r="AM428" s="303"/>
      <c r="AN428" s="303"/>
      <c r="AO428" s="303"/>
      <c r="AP428" s="303"/>
      <c r="AQ428" s="303"/>
      <c r="AR428" s="303"/>
      <c r="AS428" s="303"/>
      <c r="AT428" s="303"/>
      <c r="AU428" s="303"/>
      <c r="AV428" s="303"/>
      <c r="AW428" s="303"/>
      <c r="AX428" s="303"/>
      <c r="AY428" s="303"/>
      <c r="AZ428" s="303"/>
      <c r="BA428" s="303"/>
      <c r="BB428" s="303"/>
      <c r="BC428" s="303"/>
      <c r="BD428" s="303"/>
      <c r="BE428" s="303"/>
      <c r="BF428" s="303"/>
      <c r="BG428" s="303"/>
      <c r="BH428" s="304"/>
    </row>
    <row r="429" spans="2:60" ht="20" customHeight="1">
      <c r="B429" s="297"/>
      <c r="C429" s="298"/>
      <c r="D429" s="298"/>
      <c r="E429" s="298"/>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9"/>
      <c r="AE429" s="303"/>
      <c r="AF429" s="303"/>
      <c r="AG429" s="303"/>
      <c r="AH429" s="303"/>
      <c r="AI429" s="303"/>
      <c r="AJ429" s="303"/>
      <c r="AK429" s="303"/>
      <c r="AL429" s="303"/>
      <c r="AM429" s="303"/>
      <c r="AN429" s="303"/>
      <c r="AO429" s="303"/>
      <c r="AP429" s="303"/>
      <c r="AQ429" s="303"/>
      <c r="AR429" s="303"/>
      <c r="AS429" s="303"/>
      <c r="AT429" s="303"/>
      <c r="AU429" s="303"/>
      <c r="AV429" s="303"/>
      <c r="AW429" s="303"/>
      <c r="AX429" s="303"/>
      <c r="AY429" s="303"/>
      <c r="AZ429" s="303"/>
      <c r="BA429" s="303"/>
      <c r="BB429" s="303"/>
      <c r="BC429" s="303"/>
      <c r="BD429" s="303"/>
      <c r="BE429" s="303"/>
      <c r="BF429" s="303"/>
      <c r="BG429" s="303"/>
      <c r="BH429" s="304"/>
    </row>
    <row r="430" spans="2:60" ht="20" customHeight="1">
      <c r="B430" s="297"/>
      <c r="C430" s="298"/>
      <c r="D430" s="298"/>
      <c r="E430" s="298"/>
      <c r="F430" s="298"/>
      <c r="G430" s="298"/>
      <c r="H430" s="298"/>
      <c r="I430" s="298"/>
      <c r="J430" s="298"/>
      <c r="K430" s="298"/>
      <c r="L430" s="298"/>
      <c r="M430" s="298"/>
      <c r="N430" s="298"/>
      <c r="O430" s="298"/>
      <c r="P430" s="298"/>
      <c r="Q430" s="298"/>
      <c r="R430" s="298"/>
      <c r="S430" s="298"/>
      <c r="T430" s="298"/>
      <c r="U430" s="298"/>
      <c r="V430" s="298"/>
      <c r="W430" s="298"/>
      <c r="X430" s="298"/>
      <c r="Y430" s="298"/>
      <c r="Z430" s="298"/>
      <c r="AA430" s="298"/>
      <c r="AB430" s="298"/>
      <c r="AC430" s="298"/>
      <c r="AD430" s="299"/>
      <c r="AE430" s="303"/>
      <c r="AF430" s="303"/>
      <c r="AG430" s="303"/>
      <c r="AH430" s="303"/>
      <c r="AI430" s="303"/>
      <c r="AJ430" s="303"/>
      <c r="AK430" s="303"/>
      <c r="AL430" s="303"/>
      <c r="AM430" s="303"/>
      <c r="AN430" s="303"/>
      <c r="AO430" s="303"/>
      <c r="AP430" s="303"/>
      <c r="AQ430" s="303"/>
      <c r="AR430" s="303"/>
      <c r="AS430" s="303"/>
      <c r="AT430" s="303"/>
      <c r="AU430" s="303"/>
      <c r="AV430" s="303"/>
      <c r="AW430" s="303"/>
      <c r="AX430" s="303"/>
      <c r="AY430" s="303"/>
      <c r="AZ430" s="303"/>
      <c r="BA430" s="303"/>
      <c r="BB430" s="303"/>
      <c r="BC430" s="303"/>
      <c r="BD430" s="303"/>
      <c r="BE430" s="303"/>
      <c r="BF430" s="303"/>
      <c r="BG430" s="303"/>
      <c r="BH430" s="304"/>
    </row>
    <row r="431" spans="2:60" ht="20" customHeight="1">
      <c r="B431" s="297"/>
      <c r="C431" s="298"/>
      <c r="D431" s="298"/>
      <c r="E431" s="298"/>
      <c r="F431" s="298"/>
      <c r="G431" s="298"/>
      <c r="H431" s="298"/>
      <c r="I431" s="298"/>
      <c r="J431" s="298"/>
      <c r="K431" s="298"/>
      <c r="L431" s="298"/>
      <c r="M431" s="298"/>
      <c r="N431" s="298"/>
      <c r="O431" s="298"/>
      <c r="P431" s="298"/>
      <c r="Q431" s="298"/>
      <c r="R431" s="298"/>
      <c r="S431" s="298"/>
      <c r="T431" s="298"/>
      <c r="U431" s="298"/>
      <c r="V431" s="298"/>
      <c r="W431" s="298"/>
      <c r="X431" s="298"/>
      <c r="Y431" s="298"/>
      <c r="Z431" s="298"/>
      <c r="AA431" s="298"/>
      <c r="AB431" s="298"/>
      <c r="AC431" s="298"/>
      <c r="AD431" s="299"/>
      <c r="AE431" s="303"/>
      <c r="AF431" s="303"/>
      <c r="AG431" s="303"/>
      <c r="AH431" s="303"/>
      <c r="AI431" s="303"/>
      <c r="AJ431" s="303"/>
      <c r="AK431" s="303"/>
      <c r="AL431" s="303"/>
      <c r="AM431" s="303"/>
      <c r="AN431" s="303"/>
      <c r="AO431" s="303"/>
      <c r="AP431" s="303"/>
      <c r="AQ431" s="303"/>
      <c r="AR431" s="303"/>
      <c r="AS431" s="303"/>
      <c r="AT431" s="303"/>
      <c r="AU431" s="303"/>
      <c r="AV431" s="303"/>
      <c r="AW431" s="303"/>
      <c r="AX431" s="303"/>
      <c r="AY431" s="303"/>
      <c r="AZ431" s="303"/>
      <c r="BA431" s="303"/>
      <c r="BB431" s="303"/>
      <c r="BC431" s="303"/>
      <c r="BD431" s="303"/>
      <c r="BE431" s="303"/>
      <c r="BF431" s="303"/>
      <c r="BG431" s="303"/>
      <c r="BH431" s="304"/>
    </row>
    <row r="432" spans="2:60" ht="20" customHeight="1">
      <c r="B432" s="297"/>
      <c r="C432" s="298"/>
      <c r="D432" s="298"/>
      <c r="E432" s="298"/>
      <c r="F432" s="298"/>
      <c r="G432" s="298"/>
      <c r="H432" s="298"/>
      <c r="I432" s="298"/>
      <c r="J432" s="298"/>
      <c r="K432" s="298"/>
      <c r="L432" s="298"/>
      <c r="M432" s="298"/>
      <c r="N432" s="298"/>
      <c r="O432" s="298"/>
      <c r="P432" s="298"/>
      <c r="Q432" s="298"/>
      <c r="R432" s="298"/>
      <c r="S432" s="298"/>
      <c r="T432" s="298"/>
      <c r="U432" s="298"/>
      <c r="V432" s="298"/>
      <c r="W432" s="298"/>
      <c r="X432" s="298"/>
      <c r="Y432" s="298"/>
      <c r="Z432" s="298"/>
      <c r="AA432" s="298"/>
      <c r="AB432" s="298"/>
      <c r="AC432" s="298"/>
      <c r="AD432" s="299"/>
      <c r="AE432" s="303"/>
      <c r="AF432" s="303"/>
      <c r="AG432" s="303"/>
      <c r="AH432" s="303"/>
      <c r="AI432" s="303"/>
      <c r="AJ432" s="303"/>
      <c r="AK432" s="303"/>
      <c r="AL432" s="303"/>
      <c r="AM432" s="303"/>
      <c r="AN432" s="303"/>
      <c r="AO432" s="303"/>
      <c r="AP432" s="303"/>
      <c r="AQ432" s="303"/>
      <c r="AR432" s="303"/>
      <c r="AS432" s="303"/>
      <c r="AT432" s="303"/>
      <c r="AU432" s="303"/>
      <c r="AV432" s="303"/>
      <c r="AW432" s="303"/>
      <c r="AX432" s="303"/>
      <c r="AY432" s="303"/>
      <c r="AZ432" s="303"/>
      <c r="BA432" s="303"/>
      <c r="BB432" s="303"/>
      <c r="BC432" s="303"/>
      <c r="BD432" s="303"/>
      <c r="BE432" s="303"/>
      <c r="BF432" s="303"/>
      <c r="BG432" s="303"/>
      <c r="BH432" s="304"/>
    </row>
    <row r="433" spans="2:60" ht="20" customHeight="1">
      <c r="B433" s="297"/>
      <c r="C433" s="298"/>
      <c r="D433" s="298"/>
      <c r="E433" s="298"/>
      <c r="F433" s="298"/>
      <c r="G433" s="298"/>
      <c r="H433" s="298"/>
      <c r="I433" s="298"/>
      <c r="J433" s="298"/>
      <c r="K433" s="298"/>
      <c r="L433" s="298"/>
      <c r="M433" s="298"/>
      <c r="N433" s="298"/>
      <c r="O433" s="298"/>
      <c r="P433" s="298"/>
      <c r="Q433" s="298"/>
      <c r="R433" s="298"/>
      <c r="S433" s="298"/>
      <c r="T433" s="298"/>
      <c r="U433" s="298"/>
      <c r="V433" s="298"/>
      <c r="W433" s="298"/>
      <c r="X433" s="298"/>
      <c r="Y433" s="298"/>
      <c r="Z433" s="298"/>
      <c r="AA433" s="298"/>
      <c r="AB433" s="298"/>
      <c r="AC433" s="298"/>
      <c r="AD433" s="299"/>
      <c r="AE433" s="303"/>
      <c r="AF433" s="303"/>
      <c r="AG433" s="303"/>
      <c r="AH433" s="303"/>
      <c r="AI433" s="303"/>
      <c r="AJ433" s="303"/>
      <c r="AK433" s="303"/>
      <c r="AL433" s="303"/>
      <c r="AM433" s="303"/>
      <c r="AN433" s="303"/>
      <c r="AO433" s="303"/>
      <c r="AP433" s="303"/>
      <c r="AQ433" s="303"/>
      <c r="AR433" s="303"/>
      <c r="AS433" s="303"/>
      <c r="AT433" s="303"/>
      <c r="AU433" s="303"/>
      <c r="AV433" s="303"/>
      <c r="AW433" s="303"/>
      <c r="AX433" s="303"/>
      <c r="AY433" s="303"/>
      <c r="AZ433" s="303"/>
      <c r="BA433" s="303"/>
      <c r="BB433" s="303"/>
      <c r="BC433" s="303"/>
      <c r="BD433" s="303"/>
      <c r="BE433" s="303"/>
      <c r="BF433" s="303"/>
      <c r="BG433" s="303"/>
      <c r="BH433" s="304"/>
    </row>
    <row r="434" spans="2:60" ht="20" customHeight="1">
      <c r="B434" s="297"/>
      <c r="C434" s="298"/>
      <c r="D434" s="298"/>
      <c r="E434" s="298"/>
      <c r="F434" s="298"/>
      <c r="G434" s="298"/>
      <c r="H434" s="298"/>
      <c r="I434" s="298"/>
      <c r="J434" s="298"/>
      <c r="K434" s="298"/>
      <c r="L434" s="298"/>
      <c r="M434" s="298"/>
      <c r="N434" s="298"/>
      <c r="O434" s="298"/>
      <c r="P434" s="298"/>
      <c r="Q434" s="298"/>
      <c r="R434" s="298"/>
      <c r="S434" s="298"/>
      <c r="T434" s="298"/>
      <c r="U434" s="298"/>
      <c r="V434" s="298"/>
      <c r="W434" s="298"/>
      <c r="X434" s="298"/>
      <c r="Y434" s="298"/>
      <c r="Z434" s="298"/>
      <c r="AA434" s="298"/>
      <c r="AB434" s="298"/>
      <c r="AC434" s="298"/>
      <c r="AD434" s="299"/>
      <c r="AE434" s="303"/>
      <c r="AF434" s="303"/>
      <c r="AG434" s="303"/>
      <c r="AH434" s="303"/>
      <c r="AI434" s="303"/>
      <c r="AJ434" s="303"/>
      <c r="AK434" s="303"/>
      <c r="AL434" s="303"/>
      <c r="AM434" s="303"/>
      <c r="AN434" s="303"/>
      <c r="AO434" s="303"/>
      <c r="AP434" s="303"/>
      <c r="AQ434" s="303"/>
      <c r="AR434" s="303"/>
      <c r="AS434" s="303"/>
      <c r="AT434" s="303"/>
      <c r="AU434" s="303"/>
      <c r="AV434" s="303"/>
      <c r="AW434" s="303"/>
      <c r="AX434" s="303"/>
      <c r="AY434" s="303"/>
      <c r="AZ434" s="303"/>
      <c r="BA434" s="303"/>
      <c r="BB434" s="303"/>
      <c r="BC434" s="303"/>
      <c r="BD434" s="303"/>
      <c r="BE434" s="303"/>
      <c r="BF434" s="303"/>
      <c r="BG434" s="303"/>
      <c r="BH434" s="304"/>
    </row>
    <row r="435" spans="2:60" ht="20" customHeight="1">
      <c r="B435" s="297"/>
      <c r="C435" s="298"/>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8"/>
      <c r="Z435" s="298"/>
      <c r="AA435" s="298"/>
      <c r="AB435" s="298"/>
      <c r="AC435" s="298"/>
      <c r="AD435" s="299"/>
      <c r="AE435" s="303"/>
      <c r="AF435" s="303"/>
      <c r="AG435" s="303"/>
      <c r="AH435" s="303"/>
      <c r="AI435" s="303"/>
      <c r="AJ435" s="303"/>
      <c r="AK435" s="303"/>
      <c r="AL435" s="303"/>
      <c r="AM435" s="303"/>
      <c r="AN435" s="303"/>
      <c r="AO435" s="303"/>
      <c r="AP435" s="303"/>
      <c r="AQ435" s="303"/>
      <c r="AR435" s="303"/>
      <c r="AS435" s="303"/>
      <c r="AT435" s="303"/>
      <c r="AU435" s="303"/>
      <c r="AV435" s="303"/>
      <c r="AW435" s="303"/>
      <c r="AX435" s="303"/>
      <c r="AY435" s="303"/>
      <c r="AZ435" s="303"/>
      <c r="BA435" s="303"/>
      <c r="BB435" s="303"/>
      <c r="BC435" s="303"/>
      <c r="BD435" s="303"/>
      <c r="BE435" s="303"/>
      <c r="BF435" s="303"/>
      <c r="BG435" s="303"/>
      <c r="BH435" s="304"/>
    </row>
    <row r="436" spans="2:60" ht="20" customHeight="1">
      <c r="B436" s="300"/>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c r="AA436" s="301"/>
      <c r="AB436" s="301"/>
      <c r="AC436" s="301"/>
      <c r="AD436" s="302"/>
      <c r="AE436" s="305"/>
      <c r="AF436" s="305"/>
      <c r="AG436" s="305"/>
      <c r="AH436" s="305"/>
      <c r="AI436" s="305"/>
      <c r="AJ436" s="305"/>
      <c r="AK436" s="305"/>
      <c r="AL436" s="305"/>
      <c r="AM436" s="305"/>
      <c r="AN436" s="305"/>
      <c r="AO436" s="305"/>
      <c r="AP436" s="305"/>
      <c r="AQ436" s="305"/>
      <c r="AR436" s="305"/>
      <c r="AS436" s="305"/>
      <c r="AT436" s="305"/>
      <c r="AU436" s="305"/>
      <c r="AV436" s="305"/>
      <c r="AW436" s="305"/>
      <c r="AX436" s="305"/>
      <c r="AY436" s="305"/>
      <c r="AZ436" s="305"/>
      <c r="BA436" s="305"/>
      <c r="BB436" s="305"/>
      <c r="BC436" s="305"/>
      <c r="BD436" s="305"/>
      <c r="BE436" s="305"/>
      <c r="BF436" s="305"/>
      <c r="BG436" s="305"/>
      <c r="BH436" s="306"/>
    </row>
    <row r="437" spans="2:60">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row>
    <row r="438" spans="2:60" ht="20" customHeight="1">
      <c r="B438" s="168" t="s">
        <v>125</v>
      </c>
      <c r="C438" s="169"/>
      <c r="D438" s="169"/>
      <c r="E438" s="169"/>
      <c r="F438" s="278"/>
      <c r="G438" s="278"/>
      <c r="H438" s="278"/>
      <c r="I438" s="278"/>
      <c r="J438" s="278"/>
      <c r="K438" s="278"/>
      <c r="L438" s="278"/>
      <c r="M438" s="278"/>
      <c r="N438" s="278"/>
      <c r="O438" s="278"/>
      <c r="P438" s="278"/>
      <c r="Q438" s="278"/>
      <c r="R438" s="278"/>
      <c r="S438" s="278"/>
      <c r="T438" s="278"/>
      <c r="U438" s="278"/>
      <c r="V438" s="278"/>
      <c r="W438" s="278"/>
      <c r="X438" s="278"/>
      <c r="Y438" s="278"/>
      <c r="Z438" s="278"/>
      <c r="AA438" s="278"/>
      <c r="AB438" s="278"/>
      <c r="AC438" s="278"/>
      <c r="AD438" s="279"/>
      <c r="AE438" s="168" t="s">
        <v>125</v>
      </c>
      <c r="AF438" s="169"/>
      <c r="AG438" s="170"/>
      <c r="AH438" s="170"/>
      <c r="AI438" s="280"/>
      <c r="AJ438" s="280"/>
      <c r="AK438" s="280"/>
      <c r="AL438" s="280"/>
      <c r="AM438" s="280"/>
      <c r="AN438" s="280"/>
      <c r="AO438" s="280"/>
      <c r="AP438" s="280"/>
      <c r="AQ438" s="280"/>
      <c r="AR438" s="280"/>
      <c r="AS438" s="280"/>
      <c r="AT438" s="280"/>
      <c r="AU438" s="280"/>
      <c r="AV438" s="280"/>
      <c r="AW438" s="280"/>
      <c r="AX438" s="280"/>
      <c r="AY438" s="280"/>
      <c r="AZ438" s="280"/>
      <c r="BA438" s="280"/>
      <c r="BB438" s="280"/>
      <c r="BC438" s="280"/>
      <c r="BD438" s="280"/>
      <c r="BE438" s="280"/>
      <c r="BF438" s="280"/>
      <c r="BG438" s="280"/>
      <c r="BH438" s="281"/>
    </row>
    <row r="439" spans="2:60" ht="20" customHeight="1">
      <c r="B439" s="168" t="s">
        <v>137</v>
      </c>
      <c r="C439" s="169"/>
      <c r="D439" s="169"/>
      <c r="E439" s="169"/>
      <c r="F439" s="278"/>
      <c r="G439" s="278"/>
      <c r="H439" s="278"/>
      <c r="I439" s="278"/>
      <c r="J439" s="278"/>
      <c r="K439" s="278"/>
      <c r="L439" s="278"/>
      <c r="M439" s="278"/>
      <c r="N439" s="278"/>
      <c r="O439" s="278"/>
      <c r="P439" s="278"/>
      <c r="Q439" s="278"/>
      <c r="R439" s="278"/>
      <c r="S439" s="278"/>
      <c r="T439" s="278"/>
      <c r="U439" s="278"/>
      <c r="V439" s="278"/>
      <c r="W439" s="278"/>
      <c r="X439" s="278"/>
      <c r="Y439" s="278"/>
      <c r="Z439" s="278"/>
      <c r="AA439" s="278"/>
      <c r="AB439" s="278"/>
      <c r="AC439" s="278"/>
      <c r="AD439" s="279"/>
      <c r="AE439" s="168" t="s">
        <v>137</v>
      </c>
      <c r="AF439" s="169"/>
      <c r="AG439" s="170"/>
      <c r="AH439" s="170"/>
      <c r="AI439" s="280"/>
      <c r="AJ439" s="280"/>
      <c r="AK439" s="280"/>
      <c r="AL439" s="280"/>
      <c r="AM439" s="280"/>
      <c r="AN439" s="280"/>
      <c r="AO439" s="280"/>
      <c r="AP439" s="280"/>
      <c r="AQ439" s="280"/>
      <c r="AR439" s="280"/>
      <c r="AS439" s="280"/>
      <c r="AT439" s="280"/>
      <c r="AU439" s="280"/>
      <c r="AV439" s="280"/>
      <c r="AW439" s="280"/>
      <c r="AX439" s="280"/>
      <c r="AY439" s="280"/>
      <c r="AZ439" s="280"/>
      <c r="BA439" s="280"/>
      <c r="BB439" s="280"/>
      <c r="BC439" s="280"/>
      <c r="BD439" s="280"/>
      <c r="BE439" s="280"/>
      <c r="BF439" s="280"/>
      <c r="BG439" s="280"/>
      <c r="BH439" s="281"/>
    </row>
    <row r="440" spans="2:60" ht="20" customHeight="1">
      <c r="B440" s="168" t="s">
        <v>126</v>
      </c>
      <c r="C440" s="169"/>
      <c r="D440" s="169"/>
      <c r="E440" s="169"/>
      <c r="F440" s="278"/>
      <c r="G440" s="278"/>
      <c r="H440" s="278"/>
      <c r="I440" s="278"/>
      <c r="J440" s="278"/>
      <c r="K440" s="278"/>
      <c r="L440" s="278"/>
      <c r="M440" s="278"/>
      <c r="N440" s="278"/>
      <c r="O440" s="278"/>
      <c r="P440" s="278"/>
      <c r="Q440" s="278"/>
      <c r="R440" s="278"/>
      <c r="S440" s="278"/>
      <c r="T440" s="278"/>
      <c r="U440" s="278"/>
      <c r="V440" s="278"/>
      <c r="W440" s="278"/>
      <c r="X440" s="278"/>
      <c r="Y440" s="278"/>
      <c r="Z440" s="278"/>
      <c r="AA440" s="278"/>
      <c r="AB440" s="278"/>
      <c r="AC440" s="278"/>
      <c r="AD440" s="279"/>
      <c r="AE440" s="168" t="s">
        <v>126</v>
      </c>
      <c r="AF440" s="169"/>
      <c r="AG440" s="170"/>
      <c r="AH440" s="170"/>
      <c r="AI440" s="280"/>
      <c r="AJ440" s="280"/>
      <c r="AK440" s="280"/>
      <c r="AL440" s="280"/>
      <c r="AM440" s="280"/>
      <c r="AN440" s="280"/>
      <c r="AO440" s="280"/>
      <c r="AP440" s="280"/>
      <c r="AQ440" s="280"/>
      <c r="AR440" s="280"/>
      <c r="AS440" s="280"/>
      <c r="AT440" s="280"/>
      <c r="AU440" s="280"/>
      <c r="AV440" s="280"/>
      <c r="AW440" s="280"/>
      <c r="AX440" s="280"/>
      <c r="AY440" s="280"/>
      <c r="AZ440" s="280"/>
      <c r="BA440" s="280"/>
      <c r="BB440" s="280"/>
      <c r="BC440" s="280"/>
      <c r="BD440" s="280"/>
      <c r="BE440" s="280"/>
      <c r="BF440" s="280"/>
      <c r="BG440" s="280"/>
      <c r="BH440" s="281"/>
    </row>
    <row r="441" spans="2:60" ht="20" customHeight="1">
      <c r="B441" s="168" t="s">
        <v>127</v>
      </c>
      <c r="C441" s="169"/>
      <c r="D441" s="169"/>
      <c r="E441" s="169"/>
      <c r="F441" s="278"/>
      <c r="G441" s="278"/>
      <c r="H441" s="278"/>
      <c r="I441" s="278"/>
      <c r="J441" s="278"/>
      <c r="K441" s="278"/>
      <c r="L441" s="278"/>
      <c r="M441" s="278"/>
      <c r="N441" s="278"/>
      <c r="O441" s="278"/>
      <c r="P441" s="278"/>
      <c r="Q441" s="278"/>
      <c r="R441" s="278"/>
      <c r="S441" s="278"/>
      <c r="T441" s="278"/>
      <c r="U441" s="278"/>
      <c r="V441" s="278"/>
      <c r="W441" s="278"/>
      <c r="X441" s="278"/>
      <c r="Y441" s="278"/>
      <c r="Z441" s="278"/>
      <c r="AA441" s="278"/>
      <c r="AB441" s="278"/>
      <c r="AC441" s="278"/>
      <c r="AD441" s="279"/>
      <c r="AE441" s="168" t="s">
        <v>127</v>
      </c>
      <c r="AF441" s="169"/>
      <c r="AG441" s="170"/>
      <c r="AH441" s="17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1"/>
    </row>
    <row r="442" spans="2:60" ht="20" customHeight="1">
      <c r="B442" s="171"/>
      <c r="C442" s="172"/>
      <c r="D442" s="172"/>
      <c r="E442" s="172"/>
      <c r="F442" s="278"/>
      <c r="G442" s="278"/>
      <c r="H442" s="278"/>
      <c r="I442" s="278"/>
      <c r="J442" s="278"/>
      <c r="K442" s="278"/>
      <c r="L442" s="278"/>
      <c r="M442" s="278"/>
      <c r="N442" s="278"/>
      <c r="O442" s="278"/>
      <c r="P442" s="278"/>
      <c r="Q442" s="278"/>
      <c r="R442" s="278"/>
      <c r="S442" s="278"/>
      <c r="T442" s="278"/>
      <c r="U442" s="278"/>
      <c r="V442" s="278"/>
      <c r="W442" s="278"/>
      <c r="X442" s="278"/>
      <c r="Y442" s="278"/>
      <c r="Z442" s="278"/>
      <c r="AA442" s="278"/>
      <c r="AB442" s="278"/>
      <c r="AC442" s="278"/>
      <c r="AD442" s="279"/>
      <c r="AE442" s="171"/>
      <c r="AF442" s="172"/>
      <c r="AG442" s="75"/>
      <c r="AH442" s="75"/>
      <c r="AI442" s="307"/>
      <c r="AJ442" s="307"/>
      <c r="AK442" s="307"/>
      <c r="AL442" s="307"/>
      <c r="AM442" s="307"/>
      <c r="AN442" s="307"/>
      <c r="AO442" s="307"/>
      <c r="AP442" s="307"/>
      <c r="AQ442" s="307"/>
      <c r="AR442" s="307"/>
      <c r="AS442" s="307"/>
      <c r="AT442" s="307"/>
      <c r="AU442" s="307"/>
      <c r="AV442" s="307"/>
      <c r="AW442" s="307"/>
      <c r="AX442" s="307"/>
      <c r="AY442" s="307"/>
      <c r="AZ442" s="307"/>
      <c r="BA442" s="307"/>
      <c r="BB442" s="307"/>
      <c r="BC442" s="307"/>
      <c r="BD442" s="307"/>
      <c r="BE442" s="307"/>
      <c r="BF442" s="307"/>
      <c r="BG442" s="307"/>
      <c r="BH442" s="308"/>
    </row>
    <row r="443" spans="2:60" ht="20" customHeight="1">
      <c r="B443" s="297"/>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c r="AA443" s="298"/>
      <c r="AB443" s="298"/>
      <c r="AC443" s="298"/>
      <c r="AD443" s="299"/>
      <c r="AE443" s="303"/>
      <c r="AF443" s="303"/>
      <c r="AG443" s="303"/>
      <c r="AH443" s="303"/>
      <c r="AI443" s="303"/>
      <c r="AJ443" s="303"/>
      <c r="AK443" s="303"/>
      <c r="AL443" s="303"/>
      <c r="AM443" s="303"/>
      <c r="AN443" s="303"/>
      <c r="AO443" s="303"/>
      <c r="AP443" s="303"/>
      <c r="AQ443" s="303"/>
      <c r="AR443" s="303"/>
      <c r="AS443" s="303"/>
      <c r="AT443" s="303"/>
      <c r="AU443" s="303"/>
      <c r="AV443" s="303"/>
      <c r="AW443" s="303"/>
      <c r="AX443" s="303"/>
      <c r="AY443" s="303"/>
      <c r="AZ443" s="303"/>
      <c r="BA443" s="303"/>
      <c r="BB443" s="303"/>
      <c r="BC443" s="303"/>
      <c r="BD443" s="303"/>
      <c r="BE443" s="303"/>
      <c r="BF443" s="303"/>
      <c r="BG443" s="303"/>
      <c r="BH443" s="304"/>
    </row>
    <row r="444" spans="2:60" ht="20" customHeight="1">
      <c r="B444" s="297"/>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8"/>
      <c r="AB444" s="298"/>
      <c r="AC444" s="298"/>
      <c r="AD444" s="299"/>
      <c r="AE444" s="303"/>
      <c r="AF444" s="303"/>
      <c r="AG444" s="303"/>
      <c r="AH444" s="303"/>
      <c r="AI444" s="303"/>
      <c r="AJ444" s="303"/>
      <c r="AK444" s="303"/>
      <c r="AL444" s="303"/>
      <c r="AM444" s="303"/>
      <c r="AN444" s="303"/>
      <c r="AO444" s="303"/>
      <c r="AP444" s="303"/>
      <c r="AQ444" s="303"/>
      <c r="AR444" s="303"/>
      <c r="AS444" s="303"/>
      <c r="AT444" s="303"/>
      <c r="AU444" s="303"/>
      <c r="AV444" s="303"/>
      <c r="AW444" s="303"/>
      <c r="AX444" s="303"/>
      <c r="AY444" s="303"/>
      <c r="AZ444" s="303"/>
      <c r="BA444" s="303"/>
      <c r="BB444" s="303"/>
      <c r="BC444" s="303"/>
      <c r="BD444" s="303"/>
      <c r="BE444" s="303"/>
      <c r="BF444" s="303"/>
      <c r="BG444" s="303"/>
      <c r="BH444" s="304"/>
    </row>
    <row r="445" spans="2:60" ht="20" customHeight="1">
      <c r="B445" s="297"/>
      <c r="C445" s="298"/>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8"/>
      <c r="Z445" s="298"/>
      <c r="AA445" s="298"/>
      <c r="AB445" s="298"/>
      <c r="AC445" s="298"/>
      <c r="AD445" s="299"/>
      <c r="AE445" s="303"/>
      <c r="AF445" s="303"/>
      <c r="AG445" s="303"/>
      <c r="AH445" s="303"/>
      <c r="AI445" s="303"/>
      <c r="AJ445" s="303"/>
      <c r="AK445" s="303"/>
      <c r="AL445" s="303"/>
      <c r="AM445" s="303"/>
      <c r="AN445" s="303"/>
      <c r="AO445" s="303"/>
      <c r="AP445" s="303"/>
      <c r="AQ445" s="303"/>
      <c r="AR445" s="303"/>
      <c r="AS445" s="303"/>
      <c r="AT445" s="303"/>
      <c r="AU445" s="303"/>
      <c r="AV445" s="303"/>
      <c r="AW445" s="303"/>
      <c r="AX445" s="303"/>
      <c r="AY445" s="303"/>
      <c r="AZ445" s="303"/>
      <c r="BA445" s="303"/>
      <c r="BB445" s="303"/>
      <c r="BC445" s="303"/>
      <c r="BD445" s="303"/>
      <c r="BE445" s="303"/>
      <c r="BF445" s="303"/>
      <c r="BG445" s="303"/>
      <c r="BH445" s="304"/>
    </row>
    <row r="446" spans="2:60" ht="20" customHeight="1">
      <c r="B446" s="297"/>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8"/>
      <c r="AB446" s="298"/>
      <c r="AC446" s="298"/>
      <c r="AD446" s="299"/>
      <c r="AE446" s="303"/>
      <c r="AF446" s="303"/>
      <c r="AG446" s="303"/>
      <c r="AH446" s="303"/>
      <c r="AI446" s="303"/>
      <c r="AJ446" s="303"/>
      <c r="AK446" s="303"/>
      <c r="AL446" s="303"/>
      <c r="AM446" s="303"/>
      <c r="AN446" s="303"/>
      <c r="AO446" s="303"/>
      <c r="AP446" s="303"/>
      <c r="AQ446" s="303"/>
      <c r="AR446" s="303"/>
      <c r="AS446" s="303"/>
      <c r="AT446" s="303"/>
      <c r="AU446" s="303"/>
      <c r="AV446" s="303"/>
      <c r="AW446" s="303"/>
      <c r="AX446" s="303"/>
      <c r="AY446" s="303"/>
      <c r="AZ446" s="303"/>
      <c r="BA446" s="303"/>
      <c r="BB446" s="303"/>
      <c r="BC446" s="303"/>
      <c r="BD446" s="303"/>
      <c r="BE446" s="303"/>
      <c r="BF446" s="303"/>
      <c r="BG446" s="303"/>
      <c r="BH446" s="304"/>
    </row>
    <row r="447" spans="2:60" ht="20" customHeight="1">
      <c r="B447" s="297"/>
      <c r="C447" s="298"/>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c r="AA447" s="298"/>
      <c r="AB447" s="298"/>
      <c r="AC447" s="298"/>
      <c r="AD447" s="299"/>
      <c r="AE447" s="303"/>
      <c r="AF447" s="303"/>
      <c r="AG447" s="303"/>
      <c r="AH447" s="303"/>
      <c r="AI447" s="303"/>
      <c r="AJ447" s="303"/>
      <c r="AK447" s="303"/>
      <c r="AL447" s="303"/>
      <c r="AM447" s="303"/>
      <c r="AN447" s="303"/>
      <c r="AO447" s="303"/>
      <c r="AP447" s="303"/>
      <c r="AQ447" s="303"/>
      <c r="AR447" s="303"/>
      <c r="AS447" s="303"/>
      <c r="AT447" s="303"/>
      <c r="AU447" s="303"/>
      <c r="AV447" s="303"/>
      <c r="AW447" s="303"/>
      <c r="AX447" s="303"/>
      <c r="AY447" s="303"/>
      <c r="AZ447" s="303"/>
      <c r="BA447" s="303"/>
      <c r="BB447" s="303"/>
      <c r="BC447" s="303"/>
      <c r="BD447" s="303"/>
      <c r="BE447" s="303"/>
      <c r="BF447" s="303"/>
      <c r="BG447" s="303"/>
      <c r="BH447" s="304"/>
    </row>
    <row r="448" spans="2:60" ht="20" customHeight="1">
      <c r="B448" s="297"/>
      <c r="C448" s="298"/>
      <c r="D448" s="298"/>
      <c r="E448" s="298"/>
      <c r="F448" s="298"/>
      <c r="G448" s="298"/>
      <c r="H448" s="298"/>
      <c r="I448" s="298"/>
      <c r="J448" s="298"/>
      <c r="K448" s="298"/>
      <c r="L448" s="298"/>
      <c r="M448" s="298"/>
      <c r="N448" s="298"/>
      <c r="O448" s="298"/>
      <c r="P448" s="298"/>
      <c r="Q448" s="298"/>
      <c r="R448" s="298"/>
      <c r="S448" s="298"/>
      <c r="T448" s="298"/>
      <c r="U448" s="298"/>
      <c r="V448" s="298"/>
      <c r="W448" s="298"/>
      <c r="X448" s="298"/>
      <c r="Y448" s="298"/>
      <c r="Z448" s="298"/>
      <c r="AA448" s="298"/>
      <c r="AB448" s="298"/>
      <c r="AC448" s="298"/>
      <c r="AD448" s="299"/>
      <c r="AE448" s="303"/>
      <c r="AF448" s="303"/>
      <c r="AG448" s="303"/>
      <c r="AH448" s="303"/>
      <c r="AI448" s="303"/>
      <c r="AJ448" s="303"/>
      <c r="AK448" s="303"/>
      <c r="AL448" s="303"/>
      <c r="AM448" s="303"/>
      <c r="AN448" s="303"/>
      <c r="AO448" s="303"/>
      <c r="AP448" s="303"/>
      <c r="AQ448" s="303"/>
      <c r="AR448" s="303"/>
      <c r="AS448" s="303"/>
      <c r="AT448" s="303"/>
      <c r="AU448" s="303"/>
      <c r="AV448" s="303"/>
      <c r="AW448" s="303"/>
      <c r="AX448" s="303"/>
      <c r="AY448" s="303"/>
      <c r="AZ448" s="303"/>
      <c r="BA448" s="303"/>
      <c r="BB448" s="303"/>
      <c r="BC448" s="303"/>
      <c r="BD448" s="303"/>
      <c r="BE448" s="303"/>
      <c r="BF448" s="303"/>
      <c r="BG448" s="303"/>
      <c r="BH448" s="304"/>
    </row>
    <row r="449" spans="2:60" ht="20" customHeight="1">
      <c r="B449" s="297"/>
      <c r="C449" s="298"/>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8"/>
      <c r="Z449" s="298"/>
      <c r="AA449" s="298"/>
      <c r="AB449" s="298"/>
      <c r="AC449" s="298"/>
      <c r="AD449" s="299"/>
      <c r="AE449" s="303"/>
      <c r="AF449" s="303"/>
      <c r="AG449" s="303"/>
      <c r="AH449" s="303"/>
      <c r="AI449" s="303"/>
      <c r="AJ449" s="303"/>
      <c r="AK449" s="303"/>
      <c r="AL449" s="303"/>
      <c r="AM449" s="303"/>
      <c r="AN449" s="303"/>
      <c r="AO449" s="303"/>
      <c r="AP449" s="303"/>
      <c r="AQ449" s="303"/>
      <c r="AR449" s="303"/>
      <c r="AS449" s="303"/>
      <c r="AT449" s="303"/>
      <c r="AU449" s="303"/>
      <c r="AV449" s="303"/>
      <c r="AW449" s="303"/>
      <c r="AX449" s="303"/>
      <c r="AY449" s="303"/>
      <c r="AZ449" s="303"/>
      <c r="BA449" s="303"/>
      <c r="BB449" s="303"/>
      <c r="BC449" s="303"/>
      <c r="BD449" s="303"/>
      <c r="BE449" s="303"/>
      <c r="BF449" s="303"/>
      <c r="BG449" s="303"/>
      <c r="BH449" s="304"/>
    </row>
    <row r="450" spans="2:60" ht="20" customHeight="1">
      <c r="B450" s="297"/>
      <c r="C450" s="298"/>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8"/>
      <c r="Z450" s="298"/>
      <c r="AA450" s="298"/>
      <c r="AB450" s="298"/>
      <c r="AC450" s="298"/>
      <c r="AD450" s="299"/>
      <c r="AE450" s="303"/>
      <c r="AF450" s="303"/>
      <c r="AG450" s="303"/>
      <c r="AH450" s="303"/>
      <c r="AI450" s="303"/>
      <c r="AJ450" s="303"/>
      <c r="AK450" s="303"/>
      <c r="AL450" s="303"/>
      <c r="AM450" s="303"/>
      <c r="AN450" s="303"/>
      <c r="AO450" s="303"/>
      <c r="AP450" s="303"/>
      <c r="AQ450" s="303"/>
      <c r="AR450" s="303"/>
      <c r="AS450" s="303"/>
      <c r="AT450" s="303"/>
      <c r="AU450" s="303"/>
      <c r="AV450" s="303"/>
      <c r="AW450" s="303"/>
      <c r="AX450" s="303"/>
      <c r="AY450" s="303"/>
      <c r="AZ450" s="303"/>
      <c r="BA450" s="303"/>
      <c r="BB450" s="303"/>
      <c r="BC450" s="303"/>
      <c r="BD450" s="303"/>
      <c r="BE450" s="303"/>
      <c r="BF450" s="303"/>
      <c r="BG450" s="303"/>
      <c r="BH450" s="304"/>
    </row>
    <row r="451" spans="2:60" ht="20" customHeight="1">
      <c r="B451" s="297"/>
      <c r="C451" s="298"/>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8"/>
      <c r="Z451" s="298"/>
      <c r="AA451" s="298"/>
      <c r="AB451" s="298"/>
      <c r="AC451" s="298"/>
      <c r="AD451" s="299"/>
      <c r="AE451" s="303"/>
      <c r="AF451" s="303"/>
      <c r="AG451" s="303"/>
      <c r="AH451" s="303"/>
      <c r="AI451" s="303"/>
      <c r="AJ451" s="303"/>
      <c r="AK451" s="303"/>
      <c r="AL451" s="303"/>
      <c r="AM451" s="303"/>
      <c r="AN451" s="303"/>
      <c r="AO451" s="303"/>
      <c r="AP451" s="303"/>
      <c r="AQ451" s="303"/>
      <c r="AR451" s="303"/>
      <c r="AS451" s="303"/>
      <c r="AT451" s="303"/>
      <c r="AU451" s="303"/>
      <c r="AV451" s="303"/>
      <c r="AW451" s="303"/>
      <c r="AX451" s="303"/>
      <c r="AY451" s="303"/>
      <c r="AZ451" s="303"/>
      <c r="BA451" s="303"/>
      <c r="BB451" s="303"/>
      <c r="BC451" s="303"/>
      <c r="BD451" s="303"/>
      <c r="BE451" s="303"/>
      <c r="BF451" s="303"/>
      <c r="BG451" s="303"/>
      <c r="BH451" s="304"/>
    </row>
    <row r="452" spans="2:60" ht="20" customHeight="1">
      <c r="B452" s="297"/>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c r="AA452" s="298"/>
      <c r="AB452" s="298"/>
      <c r="AC452" s="298"/>
      <c r="AD452" s="299"/>
      <c r="AE452" s="303"/>
      <c r="AF452" s="303"/>
      <c r="AG452" s="303"/>
      <c r="AH452" s="303"/>
      <c r="AI452" s="303"/>
      <c r="AJ452" s="303"/>
      <c r="AK452" s="303"/>
      <c r="AL452" s="303"/>
      <c r="AM452" s="303"/>
      <c r="AN452" s="303"/>
      <c r="AO452" s="303"/>
      <c r="AP452" s="303"/>
      <c r="AQ452" s="303"/>
      <c r="AR452" s="303"/>
      <c r="AS452" s="303"/>
      <c r="AT452" s="303"/>
      <c r="AU452" s="303"/>
      <c r="AV452" s="303"/>
      <c r="AW452" s="303"/>
      <c r="AX452" s="303"/>
      <c r="AY452" s="303"/>
      <c r="AZ452" s="303"/>
      <c r="BA452" s="303"/>
      <c r="BB452" s="303"/>
      <c r="BC452" s="303"/>
      <c r="BD452" s="303"/>
      <c r="BE452" s="303"/>
      <c r="BF452" s="303"/>
      <c r="BG452" s="303"/>
      <c r="BH452" s="304"/>
    </row>
    <row r="453" spans="2:60" ht="20" customHeight="1">
      <c r="B453" s="297"/>
      <c r="C453" s="298"/>
      <c r="D453" s="298"/>
      <c r="E453" s="298"/>
      <c r="F453" s="298"/>
      <c r="G453" s="298"/>
      <c r="H453" s="298"/>
      <c r="I453" s="298"/>
      <c r="J453" s="298"/>
      <c r="K453" s="298"/>
      <c r="L453" s="298"/>
      <c r="M453" s="298"/>
      <c r="N453" s="298"/>
      <c r="O453" s="298"/>
      <c r="P453" s="298"/>
      <c r="Q453" s="298"/>
      <c r="R453" s="298"/>
      <c r="S453" s="298"/>
      <c r="T453" s="298"/>
      <c r="U453" s="298"/>
      <c r="V453" s="298"/>
      <c r="W453" s="298"/>
      <c r="X453" s="298"/>
      <c r="Y453" s="298"/>
      <c r="Z453" s="298"/>
      <c r="AA453" s="298"/>
      <c r="AB453" s="298"/>
      <c r="AC453" s="298"/>
      <c r="AD453" s="299"/>
      <c r="AE453" s="303"/>
      <c r="AF453" s="303"/>
      <c r="AG453" s="303"/>
      <c r="AH453" s="303"/>
      <c r="AI453" s="303"/>
      <c r="AJ453" s="303"/>
      <c r="AK453" s="303"/>
      <c r="AL453" s="303"/>
      <c r="AM453" s="303"/>
      <c r="AN453" s="303"/>
      <c r="AO453" s="303"/>
      <c r="AP453" s="303"/>
      <c r="AQ453" s="303"/>
      <c r="AR453" s="303"/>
      <c r="AS453" s="303"/>
      <c r="AT453" s="303"/>
      <c r="AU453" s="303"/>
      <c r="AV453" s="303"/>
      <c r="AW453" s="303"/>
      <c r="AX453" s="303"/>
      <c r="AY453" s="303"/>
      <c r="AZ453" s="303"/>
      <c r="BA453" s="303"/>
      <c r="BB453" s="303"/>
      <c r="BC453" s="303"/>
      <c r="BD453" s="303"/>
      <c r="BE453" s="303"/>
      <c r="BF453" s="303"/>
      <c r="BG453" s="303"/>
      <c r="BH453" s="304"/>
    </row>
    <row r="454" spans="2:60" ht="20" customHeight="1">
      <c r="B454" s="297"/>
      <c r="C454" s="298"/>
      <c r="D454" s="298"/>
      <c r="E454" s="298"/>
      <c r="F454" s="298"/>
      <c r="G454" s="298"/>
      <c r="H454" s="298"/>
      <c r="I454" s="298"/>
      <c r="J454" s="298"/>
      <c r="K454" s="298"/>
      <c r="L454" s="298"/>
      <c r="M454" s="298"/>
      <c r="N454" s="298"/>
      <c r="O454" s="298"/>
      <c r="P454" s="298"/>
      <c r="Q454" s="298"/>
      <c r="R454" s="298"/>
      <c r="S454" s="298"/>
      <c r="T454" s="298"/>
      <c r="U454" s="298"/>
      <c r="V454" s="298"/>
      <c r="W454" s="298"/>
      <c r="X454" s="298"/>
      <c r="Y454" s="298"/>
      <c r="Z454" s="298"/>
      <c r="AA454" s="298"/>
      <c r="AB454" s="298"/>
      <c r="AC454" s="298"/>
      <c r="AD454" s="299"/>
      <c r="AE454" s="303"/>
      <c r="AF454" s="303"/>
      <c r="AG454" s="303"/>
      <c r="AH454" s="303"/>
      <c r="AI454" s="303"/>
      <c r="AJ454" s="303"/>
      <c r="AK454" s="303"/>
      <c r="AL454" s="303"/>
      <c r="AM454" s="303"/>
      <c r="AN454" s="303"/>
      <c r="AO454" s="303"/>
      <c r="AP454" s="303"/>
      <c r="AQ454" s="303"/>
      <c r="AR454" s="303"/>
      <c r="AS454" s="303"/>
      <c r="AT454" s="303"/>
      <c r="AU454" s="303"/>
      <c r="AV454" s="303"/>
      <c r="AW454" s="303"/>
      <c r="AX454" s="303"/>
      <c r="AY454" s="303"/>
      <c r="AZ454" s="303"/>
      <c r="BA454" s="303"/>
      <c r="BB454" s="303"/>
      <c r="BC454" s="303"/>
      <c r="BD454" s="303"/>
      <c r="BE454" s="303"/>
      <c r="BF454" s="303"/>
      <c r="BG454" s="303"/>
      <c r="BH454" s="304"/>
    </row>
    <row r="455" spans="2:60" ht="20" customHeight="1">
      <c r="B455" s="297"/>
      <c r="C455" s="298"/>
      <c r="D455" s="298"/>
      <c r="E455" s="298"/>
      <c r="F455" s="298"/>
      <c r="G455" s="298"/>
      <c r="H455" s="298"/>
      <c r="I455" s="298"/>
      <c r="J455" s="298"/>
      <c r="K455" s="298"/>
      <c r="L455" s="298"/>
      <c r="M455" s="298"/>
      <c r="N455" s="298"/>
      <c r="O455" s="298"/>
      <c r="P455" s="298"/>
      <c r="Q455" s="298"/>
      <c r="R455" s="298"/>
      <c r="S455" s="298"/>
      <c r="T455" s="298"/>
      <c r="U455" s="298"/>
      <c r="V455" s="298"/>
      <c r="W455" s="298"/>
      <c r="X455" s="298"/>
      <c r="Y455" s="298"/>
      <c r="Z455" s="298"/>
      <c r="AA455" s="298"/>
      <c r="AB455" s="298"/>
      <c r="AC455" s="298"/>
      <c r="AD455" s="299"/>
      <c r="AE455" s="303"/>
      <c r="AF455" s="303"/>
      <c r="AG455" s="303"/>
      <c r="AH455" s="303"/>
      <c r="AI455" s="303"/>
      <c r="AJ455" s="303"/>
      <c r="AK455" s="303"/>
      <c r="AL455" s="303"/>
      <c r="AM455" s="303"/>
      <c r="AN455" s="303"/>
      <c r="AO455" s="303"/>
      <c r="AP455" s="303"/>
      <c r="AQ455" s="303"/>
      <c r="AR455" s="303"/>
      <c r="AS455" s="303"/>
      <c r="AT455" s="303"/>
      <c r="AU455" s="303"/>
      <c r="AV455" s="303"/>
      <c r="AW455" s="303"/>
      <c r="AX455" s="303"/>
      <c r="AY455" s="303"/>
      <c r="AZ455" s="303"/>
      <c r="BA455" s="303"/>
      <c r="BB455" s="303"/>
      <c r="BC455" s="303"/>
      <c r="BD455" s="303"/>
      <c r="BE455" s="303"/>
      <c r="BF455" s="303"/>
      <c r="BG455" s="303"/>
      <c r="BH455" s="304"/>
    </row>
    <row r="456" spans="2:60" ht="20" customHeight="1">
      <c r="B456" s="297"/>
      <c r="C456" s="298"/>
      <c r="D456" s="298"/>
      <c r="E456" s="298"/>
      <c r="F456" s="298"/>
      <c r="G456" s="298"/>
      <c r="H456" s="298"/>
      <c r="I456" s="298"/>
      <c r="J456" s="298"/>
      <c r="K456" s="298"/>
      <c r="L456" s="298"/>
      <c r="M456" s="298"/>
      <c r="N456" s="298"/>
      <c r="O456" s="298"/>
      <c r="P456" s="298"/>
      <c r="Q456" s="298"/>
      <c r="R456" s="298"/>
      <c r="S456" s="298"/>
      <c r="T456" s="298"/>
      <c r="U456" s="298"/>
      <c r="V456" s="298"/>
      <c r="W456" s="298"/>
      <c r="X456" s="298"/>
      <c r="Y456" s="298"/>
      <c r="Z456" s="298"/>
      <c r="AA456" s="298"/>
      <c r="AB456" s="298"/>
      <c r="AC456" s="298"/>
      <c r="AD456" s="299"/>
      <c r="AE456" s="303"/>
      <c r="AF456" s="303"/>
      <c r="AG456" s="303"/>
      <c r="AH456" s="303"/>
      <c r="AI456" s="303"/>
      <c r="AJ456" s="303"/>
      <c r="AK456" s="303"/>
      <c r="AL456" s="303"/>
      <c r="AM456" s="303"/>
      <c r="AN456" s="303"/>
      <c r="AO456" s="303"/>
      <c r="AP456" s="303"/>
      <c r="AQ456" s="303"/>
      <c r="AR456" s="303"/>
      <c r="AS456" s="303"/>
      <c r="AT456" s="303"/>
      <c r="AU456" s="303"/>
      <c r="AV456" s="303"/>
      <c r="AW456" s="303"/>
      <c r="AX456" s="303"/>
      <c r="AY456" s="303"/>
      <c r="AZ456" s="303"/>
      <c r="BA456" s="303"/>
      <c r="BB456" s="303"/>
      <c r="BC456" s="303"/>
      <c r="BD456" s="303"/>
      <c r="BE456" s="303"/>
      <c r="BF456" s="303"/>
      <c r="BG456" s="303"/>
      <c r="BH456" s="304"/>
    </row>
    <row r="457" spans="2:60" ht="20" customHeight="1">
      <c r="B457" s="297"/>
      <c r="C457" s="298"/>
      <c r="D457" s="298"/>
      <c r="E457" s="298"/>
      <c r="F457" s="298"/>
      <c r="G457" s="298"/>
      <c r="H457" s="298"/>
      <c r="I457" s="298"/>
      <c r="J457" s="298"/>
      <c r="K457" s="298"/>
      <c r="L457" s="298"/>
      <c r="M457" s="298"/>
      <c r="N457" s="298"/>
      <c r="O457" s="298"/>
      <c r="P457" s="298"/>
      <c r="Q457" s="298"/>
      <c r="R457" s="298"/>
      <c r="S457" s="298"/>
      <c r="T457" s="298"/>
      <c r="U457" s="298"/>
      <c r="V457" s="298"/>
      <c r="W457" s="298"/>
      <c r="X457" s="298"/>
      <c r="Y457" s="298"/>
      <c r="Z457" s="298"/>
      <c r="AA457" s="298"/>
      <c r="AB457" s="298"/>
      <c r="AC457" s="298"/>
      <c r="AD457" s="299"/>
      <c r="AE457" s="303"/>
      <c r="AF457" s="303"/>
      <c r="AG457" s="303"/>
      <c r="AH457" s="303"/>
      <c r="AI457" s="303"/>
      <c r="AJ457" s="303"/>
      <c r="AK457" s="303"/>
      <c r="AL457" s="303"/>
      <c r="AM457" s="303"/>
      <c r="AN457" s="303"/>
      <c r="AO457" s="303"/>
      <c r="AP457" s="303"/>
      <c r="AQ457" s="303"/>
      <c r="AR457" s="303"/>
      <c r="AS457" s="303"/>
      <c r="AT457" s="303"/>
      <c r="AU457" s="303"/>
      <c r="AV457" s="303"/>
      <c r="AW457" s="303"/>
      <c r="AX457" s="303"/>
      <c r="AY457" s="303"/>
      <c r="AZ457" s="303"/>
      <c r="BA457" s="303"/>
      <c r="BB457" s="303"/>
      <c r="BC457" s="303"/>
      <c r="BD457" s="303"/>
      <c r="BE457" s="303"/>
      <c r="BF457" s="303"/>
      <c r="BG457" s="303"/>
      <c r="BH457" s="304"/>
    </row>
    <row r="458" spans="2:60" ht="20" customHeight="1">
      <c r="B458" s="297"/>
      <c r="C458" s="298"/>
      <c r="D458" s="298"/>
      <c r="E458" s="298"/>
      <c r="F458" s="298"/>
      <c r="G458" s="298"/>
      <c r="H458" s="298"/>
      <c r="I458" s="298"/>
      <c r="J458" s="298"/>
      <c r="K458" s="298"/>
      <c r="L458" s="298"/>
      <c r="M458" s="298"/>
      <c r="N458" s="298"/>
      <c r="O458" s="298"/>
      <c r="P458" s="298"/>
      <c r="Q458" s="298"/>
      <c r="R458" s="298"/>
      <c r="S458" s="298"/>
      <c r="T458" s="298"/>
      <c r="U458" s="298"/>
      <c r="V458" s="298"/>
      <c r="W458" s="298"/>
      <c r="X458" s="298"/>
      <c r="Y458" s="298"/>
      <c r="Z458" s="298"/>
      <c r="AA458" s="298"/>
      <c r="AB458" s="298"/>
      <c r="AC458" s="298"/>
      <c r="AD458" s="299"/>
      <c r="AE458" s="303"/>
      <c r="AF458" s="303"/>
      <c r="AG458" s="303"/>
      <c r="AH458" s="303"/>
      <c r="AI458" s="303"/>
      <c r="AJ458" s="303"/>
      <c r="AK458" s="303"/>
      <c r="AL458" s="303"/>
      <c r="AM458" s="303"/>
      <c r="AN458" s="303"/>
      <c r="AO458" s="303"/>
      <c r="AP458" s="303"/>
      <c r="AQ458" s="303"/>
      <c r="AR458" s="303"/>
      <c r="AS458" s="303"/>
      <c r="AT458" s="303"/>
      <c r="AU458" s="303"/>
      <c r="AV458" s="303"/>
      <c r="AW458" s="303"/>
      <c r="AX458" s="303"/>
      <c r="AY458" s="303"/>
      <c r="AZ458" s="303"/>
      <c r="BA458" s="303"/>
      <c r="BB458" s="303"/>
      <c r="BC458" s="303"/>
      <c r="BD458" s="303"/>
      <c r="BE458" s="303"/>
      <c r="BF458" s="303"/>
      <c r="BG458" s="303"/>
      <c r="BH458" s="304"/>
    </row>
    <row r="459" spans="2:60" ht="20" customHeight="1">
      <c r="B459" s="297"/>
      <c r="C459" s="298"/>
      <c r="D459" s="298"/>
      <c r="E459" s="298"/>
      <c r="F459" s="298"/>
      <c r="G459" s="298"/>
      <c r="H459" s="298"/>
      <c r="I459" s="298"/>
      <c r="J459" s="298"/>
      <c r="K459" s="298"/>
      <c r="L459" s="298"/>
      <c r="M459" s="298"/>
      <c r="N459" s="298"/>
      <c r="O459" s="298"/>
      <c r="P459" s="298"/>
      <c r="Q459" s="298"/>
      <c r="R459" s="298"/>
      <c r="S459" s="298"/>
      <c r="T459" s="298"/>
      <c r="U459" s="298"/>
      <c r="V459" s="298"/>
      <c r="W459" s="298"/>
      <c r="X459" s="298"/>
      <c r="Y459" s="298"/>
      <c r="Z459" s="298"/>
      <c r="AA459" s="298"/>
      <c r="AB459" s="298"/>
      <c r="AC459" s="298"/>
      <c r="AD459" s="299"/>
      <c r="AE459" s="303"/>
      <c r="AF459" s="303"/>
      <c r="AG459" s="303"/>
      <c r="AH459" s="303"/>
      <c r="AI459" s="303"/>
      <c r="AJ459" s="303"/>
      <c r="AK459" s="303"/>
      <c r="AL459" s="303"/>
      <c r="AM459" s="303"/>
      <c r="AN459" s="303"/>
      <c r="AO459" s="303"/>
      <c r="AP459" s="303"/>
      <c r="AQ459" s="303"/>
      <c r="AR459" s="303"/>
      <c r="AS459" s="303"/>
      <c r="AT459" s="303"/>
      <c r="AU459" s="303"/>
      <c r="AV459" s="303"/>
      <c r="AW459" s="303"/>
      <c r="AX459" s="303"/>
      <c r="AY459" s="303"/>
      <c r="AZ459" s="303"/>
      <c r="BA459" s="303"/>
      <c r="BB459" s="303"/>
      <c r="BC459" s="303"/>
      <c r="BD459" s="303"/>
      <c r="BE459" s="303"/>
      <c r="BF459" s="303"/>
      <c r="BG459" s="303"/>
      <c r="BH459" s="304"/>
    </row>
    <row r="460" spans="2:60" ht="20" customHeight="1">
      <c r="B460" s="297"/>
      <c r="C460" s="298"/>
      <c r="D460" s="298"/>
      <c r="E460" s="298"/>
      <c r="F460" s="298"/>
      <c r="G460" s="298"/>
      <c r="H460" s="298"/>
      <c r="I460" s="298"/>
      <c r="J460" s="298"/>
      <c r="K460" s="298"/>
      <c r="L460" s="298"/>
      <c r="M460" s="298"/>
      <c r="N460" s="298"/>
      <c r="O460" s="298"/>
      <c r="P460" s="298"/>
      <c r="Q460" s="298"/>
      <c r="R460" s="298"/>
      <c r="S460" s="298"/>
      <c r="T460" s="298"/>
      <c r="U460" s="298"/>
      <c r="V460" s="298"/>
      <c r="W460" s="298"/>
      <c r="X460" s="298"/>
      <c r="Y460" s="298"/>
      <c r="Z460" s="298"/>
      <c r="AA460" s="298"/>
      <c r="AB460" s="298"/>
      <c r="AC460" s="298"/>
      <c r="AD460" s="299"/>
      <c r="AE460" s="303"/>
      <c r="AF460" s="303"/>
      <c r="AG460" s="303"/>
      <c r="AH460" s="303"/>
      <c r="AI460" s="303"/>
      <c r="AJ460" s="303"/>
      <c r="AK460" s="303"/>
      <c r="AL460" s="303"/>
      <c r="AM460" s="303"/>
      <c r="AN460" s="303"/>
      <c r="AO460" s="303"/>
      <c r="AP460" s="303"/>
      <c r="AQ460" s="303"/>
      <c r="AR460" s="303"/>
      <c r="AS460" s="303"/>
      <c r="AT460" s="303"/>
      <c r="AU460" s="303"/>
      <c r="AV460" s="303"/>
      <c r="AW460" s="303"/>
      <c r="AX460" s="303"/>
      <c r="AY460" s="303"/>
      <c r="AZ460" s="303"/>
      <c r="BA460" s="303"/>
      <c r="BB460" s="303"/>
      <c r="BC460" s="303"/>
      <c r="BD460" s="303"/>
      <c r="BE460" s="303"/>
      <c r="BF460" s="303"/>
      <c r="BG460" s="303"/>
      <c r="BH460" s="304"/>
    </row>
    <row r="461" spans="2:60" ht="20" customHeight="1">
      <c r="B461" s="300"/>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c r="AA461" s="301"/>
      <c r="AB461" s="301"/>
      <c r="AC461" s="301"/>
      <c r="AD461" s="302"/>
      <c r="AE461" s="305"/>
      <c r="AF461" s="305"/>
      <c r="AG461" s="305"/>
      <c r="AH461" s="305"/>
      <c r="AI461" s="305"/>
      <c r="AJ461" s="305"/>
      <c r="AK461" s="305"/>
      <c r="AL461" s="305"/>
      <c r="AM461" s="305"/>
      <c r="AN461" s="305"/>
      <c r="AO461" s="305"/>
      <c r="AP461" s="305"/>
      <c r="AQ461" s="305"/>
      <c r="AR461" s="305"/>
      <c r="AS461" s="305"/>
      <c r="AT461" s="305"/>
      <c r="AU461" s="305"/>
      <c r="AV461" s="305"/>
      <c r="AW461" s="305"/>
      <c r="AX461" s="305"/>
      <c r="AY461" s="305"/>
      <c r="AZ461" s="305"/>
      <c r="BA461" s="305"/>
      <c r="BB461" s="305"/>
      <c r="BC461" s="305"/>
      <c r="BD461" s="305"/>
      <c r="BE461" s="305"/>
      <c r="BF461" s="305"/>
      <c r="BG461" s="305"/>
      <c r="BH461" s="306"/>
    </row>
    <row r="462" spans="2:60">
      <c r="B462" s="41"/>
      <c r="C462" s="41"/>
      <c r="D462" s="41"/>
      <c r="E462" s="41"/>
      <c r="F462" s="41"/>
      <c r="G462" s="41"/>
      <c r="H462" s="41"/>
      <c r="I462" s="41"/>
      <c r="J462" s="41"/>
    </row>
    <row r="463" spans="2:60">
      <c r="B463" s="41"/>
      <c r="C463" s="41"/>
      <c r="D463" s="41"/>
      <c r="E463" s="41"/>
      <c r="F463" s="41"/>
      <c r="G463" s="41"/>
      <c r="H463" s="41"/>
      <c r="I463" s="41"/>
      <c r="J463" s="41"/>
      <c r="T463" s="167"/>
    </row>
    <row r="464" spans="2:60">
      <c r="B464" s="41"/>
      <c r="C464" s="41"/>
      <c r="D464" s="41"/>
      <c r="E464" s="41"/>
      <c r="F464" s="41"/>
      <c r="G464" s="41"/>
      <c r="H464" s="41"/>
      <c r="I464" s="41"/>
      <c r="J464" s="41"/>
      <c r="T464" s="167"/>
    </row>
    <row r="465" spans="2:60">
      <c r="B465" s="41"/>
      <c r="C465" s="41"/>
      <c r="D465" s="41"/>
      <c r="E465" s="41"/>
      <c r="F465" s="41"/>
      <c r="G465" s="41"/>
      <c r="H465" s="41"/>
      <c r="I465" s="41"/>
      <c r="J465" s="41"/>
      <c r="T465" s="167"/>
    </row>
    <row r="466" spans="2:60">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row>
    <row r="467" spans="2:60">
      <c r="B467" s="41"/>
      <c r="C467" s="41"/>
      <c r="D467" s="41"/>
      <c r="E467" s="41"/>
      <c r="F467" s="41"/>
      <c r="G467" s="41"/>
      <c r="H467" s="41"/>
      <c r="I467" s="41"/>
      <c r="J467" s="41"/>
    </row>
    <row r="468" spans="2:60">
      <c r="B468" s="41"/>
      <c r="C468" s="41"/>
      <c r="D468" s="41"/>
      <c r="E468" s="41"/>
      <c r="F468" s="41"/>
      <c r="G468" s="41"/>
      <c r="H468" s="41"/>
      <c r="I468" s="41"/>
      <c r="J468" s="41"/>
      <c r="S468" s="263" t="e" vm="4">
        <f>見積書明細1!$J$3</f>
        <v>#VALUE!</v>
      </c>
      <c r="T468" s="263"/>
      <c r="U468" s="263"/>
      <c r="V468" s="263"/>
      <c r="W468" s="263"/>
      <c r="X468" s="263"/>
      <c r="Y468" s="263"/>
      <c r="Z468" s="263"/>
      <c r="AA468" s="263"/>
      <c r="AB468" s="263"/>
      <c r="AC468" s="263"/>
      <c r="AD468" s="263"/>
      <c r="AE468" s="263"/>
      <c r="AF468" s="263"/>
      <c r="AG468" s="263"/>
      <c r="AH468" s="263"/>
      <c r="AI468" s="263"/>
      <c r="AJ468" s="263"/>
      <c r="AK468" s="263"/>
      <c r="AL468" s="263"/>
      <c r="AM468" s="263"/>
      <c r="AN468" s="263"/>
      <c r="AO468" s="263"/>
      <c r="AP468" s="263"/>
    </row>
    <row r="469" spans="2:60">
      <c r="B469" s="41"/>
      <c r="C469" s="41"/>
      <c r="D469" s="41"/>
      <c r="E469" s="41"/>
      <c r="F469" s="41"/>
      <c r="G469" s="41"/>
      <c r="H469" s="41"/>
      <c r="I469" s="41"/>
      <c r="J469" s="41"/>
      <c r="S469" s="263"/>
      <c r="T469" s="263"/>
      <c r="U469" s="263"/>
      <c r="V469" s="263"/>
      <c r="W469" s="263"/>
      <c r="X469" s="263"/>
      <c r="Y469" s="263"/>
      <c r="Z469" s="263"/>
      <c r="AA469" s="263"/>
      <c r="AB469" s="263"/>
      <c r="AC469" s="263"/>
      <c r="AD469" s="263"/>
      <c r="AE469" s="263"/>
      <c r="AF469" s="263"/>
      <c r="AG469" s="263"/>
      <c r="AH469" s="263"/>
      <c r="AI469" s="263"/>
      <c r="AJ469" s="263"/>
      <c r="AK469" s="263"/>
      <c r="AL469" s="263"/>
      <c r="AM469" s="263"/>
      <c r="AN469" s="263"/>
      <c r="AO469" s="263"/>
      <c r="AP469" s="263"/>
    </row>
    <row r="470" spans="2:60">
      <c r="B470" s="41"/>
      <c r="C470" s="41"/>
      <c r="D470" s="41"/>
      <c r="E470" s="41"/>
      <c r="F470" s="41"/>
      <c r="G470" s="41"/>
      <c r="H470" s="41"/>
      <c r="I470" s="41"/>
      <c r="J470" s="41"/>
      <c r="S470" s="263"/>
      <c r="T470" s="263"/>
      <c r="U470" s="263"/>
      <c r="V470" s="263"/>
      <c r="W470" s="263"/>
      <c r="X470" s="263"/>
      <c r="Y470" s="263"/>
      <c r="Z470" s="263"/>
      <c r="AA470" s="263"/>
      <c r="AB470" s="263"/>
      <c r="AC470" s="263"/>
      <c r="AD470" s="263"/>
      <c r="AE470" s="263"/>
      <c r="AF470" s="263"/>
      <c r="AG470" s="263"/>
      <c r="AH470" s="263"/>
      <c r="AI470" s="263"/>
      <c r="AJ470" s="263"/>
      <c r="AK470" s="263"/>
      <c r="AL470" s="263"/>
      <c r="AM470" s="263"/>
      <c r="AN470" s="263"/>
      <c r="AO470" s="263"/>
      <c r="AP470" s="263"/>
    </row>
    <row r="471" spans="2:60">
      <c r="B471" s="41"/>
      <c r="C471" s="41"/>
      <c r="D471" s="41"/>
      <c r="E471" s="41"/>
      <c r="F471" s="41"/>
      <c r="G471" s="41"/>
      <c r="H471" s="41"/>
      <c r="I471" s="41"/>
      <c r="J471" s="41"/>
    </row>
    <row r="472" spans="2:60" ht="20" customHeight="1">
      <c r="B472" s="168" t="s">
        <v>125</v>
      </c>
      <c r="C472" s="169"/>
      <c r="D472" s="169"/>
      <c r="E472" s="169"/>
      <c r="F472" s="278"/>
      <c r="G472" s="278"/>
      <c r="H472" s="278"/>
      <c r="I472" s="278"/>
      <c r="J472" s="278"/>
      <c r="K472" s="278"/>
      <c r="L472" s="278"/>
      <c r="M472" s="278"/>
      <c r="N472" s="278"/>
      <c r="O472" s="278"/>
      <c r="P472" s="278"/>
      <c r="Q472" s="278"/>
      <c r="R472" s="278"/>
      <c r="S472" s="278"/>
      <c r="T472" s="278"/>
      <c r="U472" s="278"/>
      <c r="V472" s="278"/>
      <c r="W472" s="278"/>
      <c r="X472" s="278"/>
      <c r="Y472" s="278"/>
      <c r="Z472" s="278"/>
      <c r="AA472" s="278"/>
      <c r="AB472" s="278"/>
      <c r="AC472" s="278"/>
      <c r="AD472" s="279"/>
      <c r="AE472" s="168" t="s">
        <v>125</v>
      </c>
      <c r="AF472" s="169"/>
      <c r="AG472" s="170"/>
      <c r="AH472" s="170"/>
      <c r="AI472" s="280"/>
      <c r="AJ472" s="280"/>
      <c r="AK472" s="280"/>
      <c r="AL472" s="280"/>
      <c r="AM472" s="280"/>
      <c r="AN472" s="280"/>
      <c r="AO472" s="280"/>
      <c r="AP472" s="280"/>
      <c r="AQ472" s="280"/>
      <c r="AR472" s="280"/>
      <c r="AS472" s="280"/>
      <c r="AT472" s="280"/>
      <c r="AU472" s="280"/>
      <c r="AV472" s="280"/>
      <c r="AW472" s="280"/>
      <c r="AX472" s="280"/>
      <c r="AY472" s="280"/>
      <c r="AZ472" s="280"/>
      <c r="BA472" s="280"/>
      <c r="BB472" s="280"/>
      <c r="BC472" s="280"/>
      <c r="BD472" s="280"/>
      <c r="BE472" s="280"/>
      <c r="BF472" s="280"/>
      <c r="BG472" s="280"/>
      <c r="BH472" s="281"/>
    </row>
    <row r="473" spans="2:60" ht="20" customHeight="1">
      <c r="B473" s="168" t="s">
        <v>137</v>
      </c>
      <c r="C473" s="169"/>
      <c r="D473" s="169"/>
      <c r="E473" s="169"/>
      <c r="F473" s="278"/>
      <c r="G473" s="278"/>
      <c r="H473" s="278"/>
      <c r="I473" s="278"/>
      <c r="J473" s="278"/>
      <c r="K473" s="278"/>
      <c r="L473" s="278"/>
      <c r="M473" s="278"/>
      <c r="N473" s="278"/>
      <c r="O473" s="278"/>
      <c r="P473" s="278"/>
      <c r="Q473" s="278"/>
      <c r="R473" s="278"/>
      <c r="S473" s="278"/>
      <c r="T473" s="278"/>
      <c r="U473" s="278"/>
      <c r="V473" s="278"/>
      <c r="W473" s="278"/>
      <c r="X473" s="278"/>
      <c r="Y473" s="278"/>
      <c r="Z473" s="278"/>
      <c r="AA473" s="278"/>
      <c r="AB473" s="278"/>
      <c r="AC473" s="278"/>
      <c r="AD473" s="279"/>
      <c r="AE473" s="168" t="s">
        <v>137</v>
      </c>
      <c r="AF473" s="169"/>
      <c r="AG473" s="170"/>
      <c r="AH473" s="170"/>
      <c r="AI473" s="280"/>
      <c r="AJ473" s="280"/>
      <c r="AK473" s="280"/>
      <c r="AL473" s="280"/>
      <c r="AM473" s="280"/>
      <c r="AN473" s="280"/>
      <c r="AO473" s="280"/>
      <c r="AP473" s="280"/>
      <c r="AQ473" s="280"/>
      <c r="AR473" s="280"/>
      <c r="AS473" s="280"/>
      <c r="AT473" s="280"/>
      <c r="AU473" s="280"/>
      <c r="AV473" s="280"/>
      <c r="AW473" s="280"/>
      <c r="AX473" s="280"/>
      <c r="AY473" s="280"/>
      <c r="AZ473" s="280"/>
      <c r="BA473" s="280"/>
      <c r="BB473" s="280"/>
      <c r="BC473" s="280"/>
      <c r="BD473" s="280"/>
      <c r="BE473" s="280"/>
      <c r="BF473" s="280"/>
      <c r="BG473" s="280"/>
      <c r="BH473" s="281"/>
    </row>
    <row r="474" spans="2:60" ht="20" customHeight="1">
      <c r="B474" s="168" t="s">
        <v>126</v>
      </c>
      <c r="C474" s="169"/>
      <c r="D474" s="169"/>
      <c r="E474" s="169"/>
      <c r="F474" s="278"/>
      <c r="G474" s="278"/>
      <c r="H474" s="278"/>
      <c r="I474" s="278"/>
      <c r="J474" s="278"/>
      <c r="K474" s="278"/>
      <c r="L474" s="278"/>
      <c r="M474" s="278"/>
      <c r="N474" s="278"/>
      <c r="O474" s="278"/>
      <c r="P474" s="278"/>
      <c r="Q474" s="278"/>
      <c r="R474" s="278"/>
      <c r="S474" s="278"/>
      <c r="T474" s="278"/>
      <c r="U474" s="278"/>
      <c r="V474" s="278"/>
      <c r="W474" s="278"/>
      <c r="X474" s="278"/>
      <c r="Y474" s="278"/>
      <c r="Z474" s="278"/>
      <c r="AA474" s="278"/>
      <c r="AB474" s="278"/>
      <c r="AC474" s="278"/>
      <c r="AD474" s="279"/>
      <c r="AE474" s="168" t="s">
        <v>126</v>
      </c>
      <c r="AF474" s="169"/>
      <c r="AG474" s="170"/>
      <c r="AH474" s="170"/>
      <c r="AI474" s="280"/>
      <c r="AJ474" s="280"/>
      <c r="AK474" s="280"/>
      <c r="AL474" s="280"/>
      <c r="AM474" s="280"/>
      <c r="AN474" s="280"/>
      <c r="AO474" s="280"/>
      <c r="AP474" s="280"/>
      <c r="AQ474" s="280"/>
      <c r="AR474" s="280"/>
      <c r="AS474" s="280"/>
      <c r="AT474" s="280"/>
      <c r="AU474" s="280"/>
      <c r="AV474" s="280"/>
      <c r="AW474" s="280"/>
      <c r="AX474" s="280"/>
      <c r="AY474" s="280"/>
      <c r="AZ474" s="280"/>
      <c r="BA474" s="280"/>
      <c r="BB474" s="280"/>
      <c r="BC474" s="280"/>
      <c r="BD474" s="280"/>
      <c r="BE474" s="280"/>
      <c r="BF474" s="280"/>
      <c r="BG474" s="280"/>
      <c r="BH474" s="281"/>
    </row>
    <row r="475" spans="2:60" ht="20" customHeight="1">
      <c r="B475" s="168" t="s">
        <v>127</v>
      </c>
      <c r="C475" s="169"/>
      <c r="D475" s="169"/>
      <c r="E475" s="169"/>
      <c r="F475" s="278"/>
      <c r="G475" s="278"/>
      <c r="H475" s="278"/>
      <c r="I475" s="278"/>
      <c r="J475" s="278"/>
      <c r="K475" s="278"/>
      <c r="L475" s="278"/>
      <c r="M475" s="278"/>
      <c r="N475" s="278"/>
      <c r="O475" s="278"/>
      <c r="P475" s="278"/>
      <c r="Q475" s="278"/>
      <c r="R475" s="278"/>
      <c r="S475" s="278"/>
      <c r="T475" s="278"/>
      <c r="U475" s="278"/>
      <c r="V475" s="278"/>
      <c r="W475" s="278"/>
      <c r="X475" s="278"/>
      <c r="Y475" s="278"/>
      <c r="Z475" s="278"/>
      <c r="AA475" s="278"/>
      <c r="AB475" s="278"/>
      <c r="AC475" s="278"/>
      <c r="AD475" s="279"/>
      <c r="AE475" s="168" t="s">
        <v>127</v>
      </c>
      <c r="AF475" s="169"/>
      <c r="AG475" s="170"/>
      <c r="AH475" s="170"/>
      <c r="AI475" s="280"/>
      <c r="AJ475" s="280"/>
      <c r="AK475" s="280"/>
      <c r="AL475" s="280"/>
      <c r="AM475" s="280"/>
      <c r="AN475" s="280"/>
      <c r="AO475" s="280"/>
      <c r="AP475" s="280"/>
      <c r="AQ475" s="280"/>
      <c r="AR475" s="280"/>
      <c r="AS475" s="280"/>
      <c r="AT475" s="280"/>
      <c r="AU475" s="280"/>
      <c r="AV475" s="280"/>
      <c r="AW475" s="280"/>
      <c r="AX475" s="280"/>
      <c r="AY475" s="280"/>
      <c r="AZ475" s="280"/>
      <c r="BA475" s="280"/>
      <c r="BB475" s="280"/>
      <c r="BC475" s="280"/>
      <c r="BD475" s="280"/>
      <c r="BE475" s="280"/>
      <c r="BF475" s="280"/>
      <c r="BG475" s="280"/>
      <c r="BH475" s="281"/>
    </row>
    <row r="476" spans="2:60" ht="20" customHeight="1">
      <c r="B476" s="171"/>
      <c r="C476" s="172"/>
      <c r="D476" s="172"/>
      <c r="E476" s="172"/>
      <c r="F476" s="278"/>
      <c r="G476" s="278"/>
      <c r="H476" s="278"/>
      <c r="I476" s="278"/>
      <c r="J476" s="278"/>
      <c r="K476" s="278"/>
      <c r="L476" s="278"/>
      <c r="M476" s="278"/>
      <c r="N476" s="278"/>
      <c r="O476" s="278"/>
      <c r="P476" s="278"/>
      <c r="Q476" s="278"/>
      <c r="R476" s="278"/>
      <c r="S476" s="278"/>
      <c r="T476" s="278"/>
      <c r="U476" s="278"/>
      <c r="V476" s="278"/>
      <c r="W476" s="278"/>
      <c r="X476" s="278"/>
      <c r="Y476" s="278"/>
      <c r="Z476" s="278"/>
      <c r="AA476" s="278"/>
      <c r="AB476" s="278"/>
      <c r="AC476" s="278"/>
      <c r="AD476" s="279"/>
      <c r="AE476" s="171"/>
      <c r="AF476" s="172"/>
      <c r="AG476" s="75"/>
      <c r="AH476" s="75"/>
      <c r="AI476" s="307"/>
      <c r="AJ476" s="307"/>
      <c r="AK476" s="307"/>
      <c r="AL476" s="307"/>
      <c r="AM476" s="307"/>
      <c r="AN476" s="307"/>
      <c r="AO476" s="307"/>
      <c r="AP476" s="307"/>
      <c r="AQ476" s="307"/>
      <c r="AR476" s="307"/>
      <c r="AS476" s="307"/>
      <c r="AT476" s="307"/>
      <c r="AU476" s="307"/>
      <c r="AV476" s="307"/>
      <c r="AW476" s="307"/>
      <c r="AX476" s="307"/>
      <c r="AY476" s="307"/>
      <c r="AZ476" s="307"/>
      <c r="BA476" s="307"/>
      <c r="BB476" s="307"/>
      <c r="BC476" s="307"/>
      <c r="BD476" s="307"/>
      <c r="BE476" s="307"/>
      <c r="BF476" s="307"/>
      <c r="BG476" s="307"/>
      <c r="BH476" s="308"/>
    </row>
    <row r="477" spans="2:60">
      <c r="B477" s="297"/>
      <c r="C477" s="298"/>
      <c r="D477" s="298"/>
      <c r="E477" s="298"/>
      <c r="F477" s="298"/>
      <c r="G477" s="298"/>
      <c r="H477" s="298"/>
      <c r="I477" s="298"/>
      <c r="J477" s="298"/>
      <c r="K477" s="298"/>
      <c r="L477" s="298"/>
      <c r="M477" s="298"/>
      <c r="N477" s="298"/>
      <c r="O477" s="298"/>
      <c r="P477" s="298"/>
      <c r="Q477" s="298"/>
      <c r="R477" s="298"/>
      <c r="S477" s="298"/>
      <c r="T477" s="298"/>
      <c r="U477" s="298"/>
      <c r="V477" s="298"/>
      <c r="W477" s="298"/>
      <c r="X477" s="298"/>
      <c r="Y477" s="298"/>
      <c r="Z477" s="298"/>
      <c r="AA477" s="298"/>
      <c r="AB477" s="298"/>
      <c r="AC477" s="298"/>
      <c r="AD477" s="299"/>
      <c r="AE477" s="303"/>
      <c r="AF477" s="303"/>
      <c r="AG477" s="303"/>
      <c r="AH477" s="303"/>
      <c r="AI477" s="303"/>
      <c r="AJ477" s="303"/>
      <c r="AK477" s="303"/>
      <c r="AL477" s="303"/>
      <c r="AM477" s="303"/>
      <c r="AN477" s="303"/>
      <c r="AO477" s="303"/>
      <c r="AP477" s="303"/>
      <c r="AQ477" s="303"/>
      <c r="AR477" s="303"/>
      <c r="AS477" s="303"/>
      <c r="AT477" s="303"/>
      <c r="AU477" s="303"/>
      <c r="AV477" s="303"/>
      <c r="AW477" s="303"/>
      <c r="AX477" s="303"/>
      <c r="AY477" s="303"/>
      <c r="AZ477" s="303"/>
      <c r="BA477" s="303"/>
      <c r="BB477" s="303"/>
      <c r="BC477" s="303"/>
      <c r="BD477" s="303"/>
      <c r="BE477" s="303"/>
      <c r="BF477" s="303"/>
      <c r="BG477" s="303"/>
      <c r="BH477" s="304"/>
    </row>
    <row r="478" spans="2:60">
      <c r="B478" s="297"/>
      <c r="C478" s="298"/>
      <c r="D478" s="298"/>
      <c r="E478" s="298"/>
      <c r="F478" s="298"/>
      <c r="G478" s="298"/>
      <c r="H478" s="298"/>
      <c r="I478" s="298"/>
      <c r="J478" s="298"/>
      <c r="K478" s="298"/>
      <c r="L478" s="298"/>
      <c r="M478" s="298"/>
      <c r="N478" s="298"/>
      <c r="O478" s="298"/>
      <c r="P478" s="298"/>
      <c r="Q478" s="298"/>
      <c r="R478" s="298"/>
      <c r="S478" s="298"/>
      <c r="T478" s="298"/>
      <c r="U478" s="298"/>
      <c r="V478" s="298"/>
      <c r="W478" s="298"/>
      <c r="X478" s="298"/>
      <c r="Y478" s="298"/>
      <c r="Z478" s="298"/>
      <c r="AA478" s="298"/>
      <c r="AB478" s="298"/>
      <c r="AC478" s="298"/>
      <c r="AD478" s="299"/>
      <c r="AE478" s="303"/>
      <c r="AF478" s="303"/>
      <c r="AG478" s="303"/>
      <c r="AH478" s="303"/>
      <c r="AI478" s="303"/>
      <c r="AJ478" s="303"/>
      <c r="AK478" s="303"/>
      <c r="AL478" s="303"/>
      <c r="AM478" s="303"/>
      <c r="AN478" s="303"/>
      <c r="AO478" s="303"/>
      <c r="AP478" s="303"/>
      <c r="AQ478" s="303"/>
      <c r="AR478" s="303"/>
      <c r="AS478" s="303"/>
      <c r="AT478" s="303"/>
      <c r="AU478" s="303"/>
      <c r="AV478" s="303"/>
      <c r="AW478" s="303"/>
      <c r="AX478" s="303"/>
      <c r="AY478" s="303"/>
      <c r="AZ478" s="303"/>
      <c r="BA478" s="303"/>
      <c r="BB478" s="303"/>
      <c r="BC478" s="303"/>
      <c r="BD478" s="303"/>
      <c r="BE478" s="303"/>
      <c r="BF478" s="303"/>
      <c r="BG478" s="303"/>
      <c r="BH478" s="304"/>
    </row>
    <row r="479" spans="2:60">
      <c r="B479" s="297"/>
      <c r="C479" s="298"/>
      <c r="D479" s="298"/>
      <c r="E479" s="298"/>
      <c r="F479" s="298"/>
      <c r="G479" s="298"/>
      <c r="H479" s="298"/>
      <c r="I479" s="298"/>
      <c r="J479" s="298"/>
      <c r="K479" s="298"/>
      <c r="L479" s="298"/>
      <c r="M479" s="298"/>
      <c r="N479" s="298"/>
      <c r="O479" s="298"/>
      <c r="P479" s="298"/>
      <c r="Q479" s="298"/>
      <c r="R479" s="298"/>
      <c r="S479" s="298"/>
      <c r="T479" s="298"/>
      <c r="U479" s="298"/>
      <c r="V479" s="298"/>
      <c r="W479" s="298"/>
      <c r="X479" s="298"/>
      <c r="Y479" s="298"/>
      <c r="Z479" s="298"/>
      <c r="AA479" s="298"/>
      <c r="AB479" s="298"/>
      <c r="AC479" s="298"/>
      <c r="AD479" s="299"/>
      <c r="AE479" s="303"/>
      <c r="AF479" s="303"/>
      <c r="AG479" s="303"/>
      <c r="AH479" s="303"/>
      <c r="AI479" s="303"/>
      <c r="AJ479" s="303"/>
      <c r="AK479" s="303"/>
      <c r="AL479" s="303"/>
      <c r="AM479" s="303"/>
      <c r="AN479" s="303"/>
      <c r="AO479" s="303"/>
      <c r="AP479" s="303"/>
      <c r="AQ479" s="303"/>
      <c r="AR479" s="303"/>
      <c r="AS479" s="303"/>
      <c r="AT479" s="303"/>
      <c r="AU479" s="303"/>
      <c r="AV479" s="303"/>
      <c r="AW479" s="303"/>
      <c r="AX479" s="303"/>
      <c r="AY479" s="303"/>
      <c r="AZ479" s="303"/>
      <c r="BA479" s="303"/>
      <c r="BB479" s="303"/>
      <c r="BC479" s="303"/>
      <c r="BD479" s="303"/>
      <c r="BE479" s="303"/>
      <c r="BF479" s="303"/>
      <c r="BG479" s="303"/>
      <c r="BH479" s="304"/>
    </row>
    <row r="480" spans="2:60">
      <c r="B480" s="297"/>
      <c r="C480" s="298"/>
      <c r="D480" s="298"/>
      <c r="E480" s="298"/>
      <c r="F480" s="298"/>
      <c r="G480" s="298"/>
      <c r="H480" s="298"/>
      <c r="I480" s="298"/>
      <c r="J480" s="298"/>
      <c r="K480" s="298"/>
      <c r="L480" s="298"/>
      <c r="M480" s="298"/>
      <c r="N480" s="298"/>
      <c r="O480" s="298"/>
      <c r="P480" s="298"/>
      <c r="Q480" s="298"/>
      <c r="R480" s="298"/>
      <c r="S480" s="298"/>
      <c r="T480" s="298"/>
      <c r="U480" s="298"/>
      <c r="V480" s="298"/>
      <c r="W480" s="298"/>
      <c r="X480" s="298"/>
      <c r="Y480" s="298"/>
      <c r="Z480" s="298"/>
      <c r="AA480" s="298"/>
      <c r="AB480" s="298"/>
      <c r="AC480" s="298"/>
      <c r="AD480" s="299"/>
      <c r="AE480" s="303"/>
      <c r="AF480" s="303"/>
      <c r="AG480" s="303"/>
      <c r="AH480" s="303"/>
      <c r="AI480" s="303"/>
      <c r="AJ480" s="303"/>
      <c r="AK480" s="303"/>
      <c r="AL480" s="303"/>
      <c r="AM480" s="303"/>
      <c r="AN480" s="303"/>
      <c r="AO480" s="303"/>
      <c r="AP480" s="303"/>
      <c r="AQ480" s="303"/>
      <c r="AR480" s="303"/>
      <c r="AS480" s="303"/>
      <c r="AT480" s="303"/>
      <c r="AU480" s="303"/>
      <c r="AV480" s="303"/>
      <c r="AW480" s="303"/>
      <c r="AX480" s="303"/>
      <c r="AY480" s="303"/>
      <c r="AZ480" s="303"/>
      <c r="BA480" s="303"/>
      <c r="BB480" s="303"/>
      <c r="BC480" s="303"/>
      <c r="BD480" s="303"/>
      <c r="BE480" s="303"/>
      <c r="BF480" s="303"/>
      <c r="BG480" s="303"/>
      <c r="BH480" s="304"/>
    </row>
    <row r="481" spans="2:60">
      <c r="B481" s="297"/>
      <c r="C481" s="298"/>
      <c r="D481" s="298"/>
      <c r="E481" s="298"/>
      <c r="F481" s="298"/>
      <c r="G481" s="298"/>
      <c r="H481" s="298"/>
      <c r="I481" s="298"/>
      <c r="J481" s="298"/>
      <c r="K481" s="298"/>
      <c r="L481" s="298"/>
      <c r="M481" s="298"/>
      <c r="N481" s="298"/>
      <c r="O481" s="298"/>
      <c r="P481" s="298"/>
      <c r="Q481" s="298"/>
      <c r="R481" s="298"/>
      <c r="S481" s="298"/>
      <c r="T481" s="298"/>
      <c r="U481" s="298"/>
      <c r="V481" s="298"/>
      <c r="W481" s="298"/>
      <c r="X481" s="298"/>
      <c r="Y481" s="298"/>
      <c r="Z481" s="298"/>
      <c r="AA481" s="298"/>
      <c r="AB481" s="298"/>
      <c r="AC481" s="298"/>
      <c r="AD481" s="299"/>
      <c r="AE481" s="303"/>
      <c r="AF481" s="303"/>
      <c r="AG481" s="303"/>
      <c r="AH481" s="303"/>
      <c r="AI481" s="303"/>
      <c r="AJ481" s="303"/>
      <c r="AK481" s="303"/>
      <c r="AL481" s="303"/>
      <c r="AM481" s="303"/>
      <c r="AN481" s="303"/>
      <c r="AO481" s="303"/>
      <c r="AP481" s="303"/>
      <c r="AQ481" s="303"/>
      <c r="AR481" s="303"/>
      <c r="AS481" s="303"/>
      <c r="AT481" s="303"/>
      <c r="AU481" s="303"/>
      <c r="AV481" s="303"/>
      <c r="AW481" s="303"/>
      <c r="AX481" s="303"/>
      <c r="AY481" s="303"/>
      <c r="AZ481" s="303"/>
      <c r="BA481" s="303"/>
      <c r="BB481" s="303"/>
      <c r="BC481" s="303"/>
      <c r="BD481" s="303"/>
      <c r="BE481" s="303"/>
      <c r="BF481" s="303"/>
      <c r="BG481" s="303"/>
      <c r="BH481" s="304"/>
    </row>
    <row r="482" spans="2:60">
      <c r="B482" s="297"/>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c r="AA482" s="298"/>
      <c r="AB482" s="298"/>
      <c r="AC482" s="298"/>
      <c r="AD482" s="299"/>
      <c r="AE482" s="303"/>
      <c r="AF482" s="303"/>
      <c r="AG482" s="303"/>
      <c r="AH482" s="303"/>
      <c r="AI482" s="303"/>
      <c r="AJ482" s="303"/>
      <c r="AK482" s="303"/>
      <c r="AL482" s="303"/>
      <c r="AM482" s="303"/>
      <c r="AN482" s="303"/>
      <c r="AO482" s="303"/>
      <c r="AP482" s="303"/>
      <c r="AQ482" s="303"/>
      <c r="AR482" s="303"/>
      <c r="AS482" s="303"/>
      <c r="AT482" s="303"/>
      <c r="AU482" s="303"/>
      <c r="AV482" s="303"/>
      <c r="AW482" s="303"/>
      <c r="AX482" s="303"/>
      <c r="AY482" s="303"/>
      <c r="AZ482" s="303"/>
      <c r="BA482" s="303"/>
      <c r="BB482" s="303"/>
      <c r="BC482" s="303"/>
      <c r="BD482" s="303"/>
      <c r="BE482" s="303"/>
      <c r="BF482" s="303"/>
      <c r="BG482" s="303"/>
      <c r="BH482" s="304"/>
    </row>
    <row r="483" spans="2:60">
      <c r="B483" s="297"/>
      <c r="C483" s="298"/>
      <c r="D483" s="298"/>
      <c r="E483" s="298"/>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9"/>
      <c r="AE483" s="303"/>
      <c r="AF483" s="303"/>
      <c r="AG483" s="303"/>
      <c r="AH483" s="303"/>
      <c r="AI483" s="303"/>
      <c r="AJ483" s="303"/>
      <c r="AK483" s="303"/>
      <c r="AL483" s="303"/>
      <c r="AM483" s="303"/>
      <c r="AN483" s="303"/>
      <c r="AO483" s="303"/>
      <c r="AP483" s="303"/>
      <c r="AQ483" s="303"/>
      <c r="AR483" s="303"/>
      <c r="AS483" s="303"/>
      <c r="AT483" s="303"/>
      <c r="AU483" s="303"/>
      <c r="AV483" s="303"/>
      <c r="AW483" s="303"/>
      <c r="AX483" s="303"/>
      <c r="AY483" s="303"/>
      <c r="AZ483" s="303"/>
      <c r="BA483" s="303"/>
      <c r="BB483" s="303"/>
      <c r="BC483" s="303"/>
      <c r="BD483" s="303"/>
      <c r="BE483" s="303"/>
      <c r="BF483" s="303"/>
      <c r="BG483" s="303"/>
      <c r="BH483" s="304"/>
    </row>
    <row r="484" spans="2:60">
      <c r="B484" s="297"/>
      <c r="C484" s="298"/>
      <c r="D484" s="298"/>
      <c r="E484" s="298"/>
      <c r="F484" s="298"/>
      <c r="G484" s="298"/>
      <c r="H484" s="298"/>
      <c r="I484" s="298"/>
      <c r="J484" s="298"/>
      <c r="K484" s="298"/>
      <c r="L484" s="298"/>
      <c r="M484" s="298"/>
      <c r="N484" s="298"/>
      <c r="O484" s="298"/>
      <c r="P484" s="298"/>
      <c r="Q484" s="298"/>
      <c r="R484" s="298"/>
      <c r="S484" s="298"/>
      <c r="T484" s="298"/>
      <c r="U484" s="298"/>
      <c r="V484" s="298"/>
      <c r="W484" s="298"/>
      <c r="X484" s="298"/>
      <c r="Y484" s="298"/>
      <c r="Z484" s="298"/>
      <c r="AA484" s="298"/>
      <c r="AB484" s="298"/>
      <c r="AC484" s="298"/>
      <c r="AD484" s="299"/>
      <c r="AE484" s="303"/>
      <c r="AF484" s="303"/>
      <c r="AG484" s="303"/>
      <c r="AH484" s="303"/>
      <c r="AI484" s="303"/>
      <c r="AJ484" s="303"/>
      <c r="AK484" s="303"/>
      <c r="AL484" s="303"/>
      <c r="AM484" s="303"/>
      <c r="AN484" s="303"/>
      <c r="AO484" s="303"/>
      <c r="AP484" s="303"/>
      <c r="AQ484" s="303"/>
      <c r="AR484" s="303"/>
      <c r="AS484" s="303"/>
      <c r="AT484" s="303"/>
      <c r="AU484" s="303"/>
      <c r="AV484" s="303"/>
      <c r="AW484" s="303"/>
      <c r="AX484" s="303"/>
      <c r="AY484" s="303"/>
      <c r="AZ484" s="303"/>
      <c r="BA484" s="303"/>
      <c r="BB484" s="303"/>
      <c r="BC484" s="303"/>
      <c r="BD484" s="303"/>
      <c r="BE484" s="303"/>
      <c r="BF484" s="303"/>
      <c r="BG484" s="303"/>
      <c r="BH484" s="304"/>
    </row>
    <row r="485" spans="2:60">
      <c r="B485" s="297"/>
      <c r="C485" s="298"/>
      <c r="D485" s="298"/>
      <c r="E485" s="298"/>
      <c r="F485" s="298"/>
      <c r="G485" s="298"/>
      <c r="H485" s="298"/>
      <c r="I485" s="298"/>
      <c r="J485" s="298"/>
      <c r="K485" s="298"/>
      <c r="L485" s="298"/>
      <c r="M485" s="298"/>
      <c r="N485" s="298"/>
      <c r="O485" s="298"/>
      <c r="P485" s="298"/>
      <c r="Q485" s="298"/>
      <c r="R485" s="298"/>
      <c r="S485" s="298"/>
      <c r="T485" s="298"/>
      <c r="U485" s="298"/>
      <c r="V485" s="298"/>
      <c r="W485" s="298"/>
      <c r="X485" s="298"/>
      <c r="Y485" s="298"/>
      <c r="Z485" s="298"/>
      <c r="AA485" s="298"/>
      <c r="AB485" s="298"/>
      <c r="AC485" s="298"/>
      <c r="AD485" s="299"/>
      <c r="AE485" s="303"/>
      <c r="AF485" s="303"/>
      <c r="AG485" s="303"/>
      <c r="AH485" s="303"/>
      <c r="AI485" s="303"/>
      <c r="AJ485" s="303"/>
      <c r="AK485" s="303"/>
      <c r="AL485" s="303"/>
      <c r="AM485" s="303"/>
      <c r="AN485" s="303"/>
      <c r="AO485" s="303"/>
      <c r="AP485" s="303"/>
      <c r="AQ485" s="303"/>
      <c r="AR485" s="303"/>
      <c r="AS485" s="303"/>
      <c r="AT485" s="303"/>
      <c r="AU485" s="303"/>
      <c r="AV485" s="303"/>
      <c r="AW485" s="303"/>
      <c r="AX485" s="303"/>
      <c r="AY485" s="303"/>
      <c r="AZ485" s="303"/>
      <c r="BA485" s="303"/>
      <c r="BB485" s="303"/>
      <c r="BC485" s="303"/>
      <c r="BD485" s="303"/>
      <c r="BE485" s="303"/>
      <c r="BF485" s="303"/>
      <c r="BG485" s="303"/>
      <c r="BH485" s="304"/>
    </row>
    <row r="486" spans="2:60">
      <c r="B486" s="297"/>
      <c r="C486" s="298"/>
      <c r="D486" s="298"/>
      <c r="E486" s="298"/>
      <c r="F486" s="298"/>
      <c r="G486" s="298"/>
      <c r="H486" s="298"/>
      <c r="I486" s="298"/>
      <c r="J486" s="298"/>
      <c r="K486" s="298"/>
      <c r="L486" s="298"/>
      <c r="M486" s="298"/>
      <c r="N486" s="298"/>
      <c r="O486" s="298"/>
      <c r="P486" s="298"/>
      <c r="Q486" s="298"/>
      <c r="R486" s="298"/>
      <c r="S486" s="298"/>
      <c r="T486" s="298"/>
      <c r="U486" s="298"/>
      <c r="V486" s="298"/>
      <c r="W486" s="298"/>
      <c r="X486" s="298"/>
      <c r="Y486" s="298"/>
      <c r="Z486" s="298"/>
      <c r="AA486" s="298"/>
      <c r="AB486" s="298"/>
      <c r="AC486" s="298"/>
      <c r="AD486" s="299"/>
      <c r="AE486" s="303"/>
      <c r="AF486" s="303"/>
      <c r="AG486" s="303"/>
      <c r="AH486" s="303"/>
      <c r="AI486" s="303"/>
      <c r="AJ486" s="303"/>
      <c r="AK486" s="303"/>
      <c r="AL486" s="303"/>
      <c r="AM486" s="303"/>
      <c r="AN486" s="303"/>
      <c r="AO486" s="303"/>
      <c r="AP486" s="303"/>
      <c r="AQ486" s="303"/>
      <c r="AR486" s="303"/>
      <c r="AS486" s="303"/>
      <c r="AT486" s="303"/>
      <c r="AU486" s="303"/>
      <c r="AV486" s="303"/>
      <c r="AW486" s="303"/>
      <c r="AX486" s="303"/>
      <c r="AY486" s="303"/>
      <c r="AZ486" s="303"/>
      <c r="BA486" s="303"/>
      <c r="BB486" s="303"/>
      <c r="BC486" s="303"/>
      <c r="BD486" s="303"/>
      <c r="BE486" s="303"/>
      <c r="BF486" s="303"/>
      <c r="BG486" s="303"/>
      <c r="BH486" s="304"/>
    </row>
    <row r="487" spans="2:60">
      <c r="B487" s="297"/>
      <c r="C487" s="298"/>
      <c r="D487" s="298"/>
      <c r="E487" s="298"/>
      <c r="F487" s="298"/>
      <c r="G487" s="298"/>
      <c r="H487" s="298"/>
      <c r="I487" s="298"/>
      <c r="J487" s="298"/>
      <c r="K487" s="298"/>
      <c r="L487" s="298"/>
      <c r="M487" s="298"/>
      <c r="N487" s="298"/>
      <c r="O487" s="298"/>
      <c r="P487" s="298"/>
      <c r="Q487" s="298"/>
      <c r="R487" s="298"/>
      <c r="S487" s="298"/>
      <c r="T487" s="298"/>
      <c r="U487" s="298"/>
      <c r="V487" s="298"/>
      <c r="W487" s="298"/>
      <c r="X487" s="298"/>
      <c r="Y487" s="298"/>
      <c r="Z487" s="298"/>
      <c r="AA487" s="298"/>
      <c r="AB487" s="298"/>
      <c r="AC487" s="298"/>
      <c r="AD487" s="299"/>
      <c r="AE487" s="303"/>
      <c r="AF487" s="303"/>
      <c r="AG487" s="303"/>
      <c r="AH487" s="303"/>
      <c r="AI487" s="303"/>
      <c r="AJ487" s="303"/>
      <c r="AK487" s="303"/>
      <c r="AL487" s="303"/>
      <c r="AM487" s="303"/>
      <c r="AN487" s="303"/>
      <c r="AO487" s="303"/>
      <c r="AP487" s="303"/>
      <c r="AQ487" s="303"/>
      <c r="AR487" s="303"/>
      <c r="AS487" s="303"/>
      <c r="AT487" s="303"/>
      <c r="AU487" s="303"/>
      <c r="AV487" s="303"/>
      <c r="AW487" s="303"/>
      <c r="AX487" s="303"/>
      <c r="AY487" s="303"/>
      <c r="AZ487" s="303"/>
      <c r="BA487" s="303"/>
      <c r="BB487" s="303"/>
      <c r="BC487" s="303"/>
      <c r="BD487" s="303"/>
      <c r="BE487" s="303"/>
      <c r="BF487" s="303"/>
      <c r="BG487" s="303"/>
      <c r="BH487" s="304"/>
    </row>
    <row r="488" spans="2:60">
      <c r="B488" s="297"/>
      <c r="C488" s="298"/>
      <c r="D488" s="298"/>
      <c r="E488" s="298"/>
      <c r="F488" s="298"/>
      <c r="G488" s="298"/>
      <c r="H488" s="298"/>
      <c r="I488" s="298"/>
      <c r="J488" s="298"/>
      <c r="K488" s="298"/>
      <c r="L488" s="298"/>
      <c r="M488" s="298"/>
      <c r="N488" s="298"/>
      <c r="O488" s="298"/>
      <c r="P488" s="298"/>
      <c r="Q488" s="298"/>
      <c r="R488" s="298"/>
      <c r="S488" s="298"/>
      <c r="T488" s="298"/>
      <c r="U488" s="298"/>
      <c r="V488" s="298"/>
      <c r="W488" s="298"/>
      <c r="X488" s="298"/>
      <c r="Y488" s="298"/>
      <c r="Z488" s="298"/>
      <c r="AA488" s="298"/>
      <c r="AB488" s="298"/>
      <c r="AC488" s="298"/>
      <c r="AD488" s="299"/>
      <c r="AE488" s="303"/>
      <c r="AF488" s="303"/>
      <c r="AG488" s="303"/>
      <c r="AH488" s="303"/>
      <c r="AI488" s="303"/>
      <c r="AJ488" s="303"/>
      <c r="AK488" s="303"/>
      <c r="AL488" s="303"/>
      <c r="AM488" s="303"/>
      <c r="AN488" s="303"/>
      <c r="AO488" s="303"/>
      <c r="AP488" s="303"/>
      <c r="AQ488" s="303"/>
      <c r="AR488" s="303"/>
      <c r="AS488" s="303"/>
      <c r="AT488" s="303"/>
      <c r="AU488" s="303"/>
      <c r="AV488" s="303"/>
      <c r="AW488" s="303"/>
      <c r="AX488" s="303"/>
      <c r="AY488" s="303"/>
      <c r="AZ488" s="303"/>
      <c r="BA488" s="303"/>
      <c r="BB488" s="303"/>
      <c r="BC488" s="303"/>
      <c r="BD488" s="303"/>
      <c r="BE488" s="303"/>
      <c r="BF488" s="303"/>
      <c r="BG488" s="303"/>
      <c r="BH488" s="304"/>
    </row>
    <row r="489" spans="2:60">
      <c r="B489" s="297"/>
      <c r="C489" s="298"/>
      <c r="D489" s="298"/>
      <c r="E489" s="298"/>
      <c r="F489" s="298"/>
      <c r="G489" s="298"/>
      <c r="H489" s="298"/>
      <c r="I489" s="298"/>
      <c r="J489" s="298"/>
      <c r="K489" s="298"/>
      <c r="L489" s="298"/>
      <c r="M489" s="298"/>
      <c r="N489" s="298"/>
      <c r="O489" s="298"/>
      <c r="P489" s="298"/>
      <c r="Q489" s="298"/>
      <c r="R489" s="298"/>
      <c r="S489" s="298"/>
      <c r="T489" s="298"/>
      <c r="U489" s="298"/>
      <c r="V489" s="298"/>
      <c r="W489" s="298"/>
      <c r="X489" s="298"/>
      <c r="Y489" s="298"/>
      <c r="Z489" s="298"/>
      <c r="AA489" s="298"/>
      <c r="AB489" s="298"/>
      <c r="AC489" s="298"/>
      <c r="AD489" s="299"/>
      <c r="AE489" s="303"/>
      <c r="AF489" s="303"/>
      <c r="AG489" s="303"/>
      <c r="AH489" s="303"/>
      <c r="AI489" s="303"/>
      <c r="AJ489" s="303"/>
      <c r="AK489" s="303"/>
      <c r="AL489" s="303"/>
      <c r="AM489" s="303"/>
      <c r="AN489" s="303"/>
      <c r="AO489" s="303"/>
      <c r="AP489" s="303"/>
      <c r="AQ489" s="303"/>
      <c r="AR489" s="303"/>
      <c r="AS489" s="303"/>
      <c r="AT489" s="303"/>
      <c r="AU489" s="303"/>
      <c r="AV489" s="303"/>
      <c r="AW489" s="303"/>
      <c r="AX489" s="303"/>
      <c r="AY489" s="303"/>
      <c r="AZ489" s="303"/>
      <c r="BA489" s="303"/>
      <c r="BB489" s="303"/>
      <c r="BC489" s="303"/>
      <c r="BD489" s="303"/>
      <c r="BE489" s="303"/>
      <c r="BF489" s="303"/>
      <c r="BG489" s="303"/>
      <c r="BH489" s="304"/>
    </row>
    <row r="490" spans="2:60">
      <c r="B490" s="297"/>
      <c r="C490" s="298"/>
      <c r="D490" s="298"/>
      <c r="E490" s="298"/>
      <c r="F490" s="298"/>
      <c r="G490" s="298"/>
      <c r="H490" s="298"/>
      <c r="I490" s="298"/>
      <c r="J490" s="298"/>
      <c r="K490" s="298"/>
      <c r="L490" s="298"/>
      <c r="M490" s="298"/>
      <c r="N490" s="298"/>
      <c r="O490" s="298"/>
      <c r="P490" s="298"/>
      <c r="Q490" s="298"/>
      <c r="R490" s="298"/>
      <c r="S490" s="298"/>
      <c r="T490" s="298"/>
      <c r="U490" s="298"/>
      <c r="V490" s="298"/>
      <c r="W490" s="298"/>
      <c r="X490" s="298"/>
      <c r="Y490" s="298"/>
      <c r="Z490" s="298"/>
      <c r="AA490" s="298"/>
      <c r="AB490" s="298"/>
      <c r="AC490" s="298"/>
      <c r="AD490" s="299"/>
      <c r="AE490" s="303"/>
      <c r="AF490" s="303"/>
      <c r="AG490" s="303"/>
      <c r="AH490" s="303"/>
      <c r="AI490" s="303"/>
      <c r="AJ490" s="303"/>
      <c r="AK490" s="303"/>
      <c r="AL490" s="303"/>
      <c r="AM490" s="303"/>
      <c r="AN490" s="303"/>
      <c r="AO490" s="303"/>
      <c r="AP490" s="303"/>
      <c r="AQ490" s="303"/>
      <c r="AR490" s="303"/>
      <c r="AS490" s="303"/>
      <c r="AT490" s="303"/>
      <c r="AU490" s="303"/>
      <c r="AV490" s="303"/>
      <c r="AW490" s="303"/>
      <c r="AX490" s="303"/>
      <c r="AY490" s="303"/>
      <c r="AZ490" s="303"/>
      <c r="BA490" s="303"/>
      <c r="BB490" s="303"/>
      <c r="BC490" s="303"/>
      <c r="BD490" s="303"/>
      <c r="BE490" s="303"/>
      <c r="BF490" s="303"/>
      <c r="BG490" s="303"/>
      <c r="BH490" s="304"/>
    </row>
    <row r="491" spans="2:60">
      <c r="B491" s="297"/>
      <c r="C491" s="298"/>
      <c r="D491" s="298"/>
      <c r="E491" s="298"/>
      <c r="F491" s="298"/>
      <c r="G491" s="298"/>
      <c r="H491" s="298"/>
      <c r="I491" s="298"/>
      <c r="J491" s="298"/>
      <c r="K491" s="298"/>
      <c r="L491" s="298"/>
      <c r="M491" s="298"/>
      <c r="N491" s="298"/>
      <c r="O491" s="298"/>
      <c r="P491" s="298"/>
      <c r="Q491" s="298"/>
      <c r="R491" s="298"/>
      <c r="S491" s="298"/>
      <c r="T491" s="298"/>
      <c r="U491" s="298"/>
      <c r="V491" s="298"/>
      <c r="W491" s="298"/>
      <c r="X491" s="298"/>
      <c r="Y491" s="298"/>
      <c r="Z491" s="298"/>
      <c r="AA491" s="298"/>
      <c r="AB491" s="298"/>
      <c r="AC491" s="298"/>
      <c r="AD491" s="299"/>
      <c r="AE491" s="303"/>
      <c r="AF491" s="303"/>
      <c r="AG491" s="303"/>
      <c r="AH491" s="303"/>
      <c r="AI491" s="303"/>
      <c r="AJ491" s="303"/>
      <c r="AK491" s="303"/>
      <c r="AL491" s="303"/>
      <c r="AM491" s="303"/>
      <c r="AN491" s="303"/>
      <c r="AO491" s="303"/>
      <c r="AP491" s="303"/>
      <c r="AQ491" s="303"/>
      <c r="AR491" s="303"/>
      <c r="AS491" s="303"/>
      <c r="AT491" s="303"/>
      <c r="AU491" s="303"/>
      <c r="AV491" s="303"/>
      <c r="AW491" s="303"/>
      <c r="AX491" s="303"/>
      <c r="AY491" s="303"/>
      <c r="AZ491" s="303"/>
      <c r="BA491" s="303"/>
      <c r="BB491" s="303"/>
      <c r="BC491" s="303"/>
      <c r="BD491" s="303"/>
      <c r="BE491" s="303"/>
      <c r="BF491" s="303"/>
      <c r="BG491" s="303"/>
      <c r="BH491" s="304"/>
    </row>
    <row r="492" spans="2:60">
      <c r="B492" s="297"/>
      <c r="C492" s="298"/>
      <c r="D492" s="298"/>
      <c r="E492" s="298"/>
      <c r="F492" s="298"/>
      <c r="G492" s="298"/>
      <c r="H492" s="298"/>
      <c r="I492" s="298"/>
      <c r="J492" s="298"/>
      <c r="K492" s="298"/>
      <c r="L492" s="298"/>
      <c r="M492" s="298"/>
      <c r="N492" s="298"/>
      <c r="O492" s="298"/>
      <c r="P492" s="298"/>
      <c r="Q492" s="298"/>
      <c r="R492" s="298"/>
      <c r="S492" s="298"/>
      <c r="T492" s="298"/>
      <c r="U492" s="298"/>
      <c r="V492" s="298"/>
      <c r="W492" s="298"/>
      <c r="X492" s="298"/>
      <c r="Y492" s="298"/>
      <c r="Z492" s="298"/>
      <c r="AA492" s="298"/>
      <c r="AB492" s="298"/>
      <c r="AC492" s="298"/>
      <c r="AD492" s="299"/>
      <c r="AE492" s="303"/>
      <c r="AF492" s="303"/>
      <c r="AG492" s="303"/>
      <c r="AH492" s="303"/>
      <c r="AI492" s="303"/>
      <c r="AJ492" s="303"/>
      <c r="AK492" s="303"/>
      <c r="AL492" s="303"/>
      <c r="AM492" s="303"/>
      <c r="AN492" s="303"/>
      <c r="AO492" s="303"/>
      <c r="AP492" s="303"/>
      <c r="AQ492" s="303"/>
      <c r="AR492" s="303"/>
      <c r="AS492" s="303"/>
      <c r="AT492" s="303"/>
      <c r="AU492" s="303"/>
      <c r="AV492" s="303"/>
      <c r="AW492" s="303"/>
      <c r="AX492" s="303"/>
      <c r="AY492" s="303"/>
      <c r="AZ492" s="303"/>
      <c r="BA492" s="303"/>
      <c r="BB492" s="303"/>
      <c r="BC492" s="303"/>
      <c r="BD492" s="303"/>
      <c r="BE492" s="303"/>
      <c r="BF492" s="303"/>
      <c r="BG492" s="303"/>
      <c r="BH492" s="304"/>
    </row>
    <row r="493" spans="2:60">
      <c r="B493" s="297"/>
      <c r="C493" s="298"/>
      <c r="D493" s="298"/>
      <c r="E493" s="298"/>
      <c r="F493" s="298"/>
      <c r="G493" s="298"/>
      <c r="H493" s="298"/>
      <c r="I493" s="298"/>
      <c r="J493" s="298"/>
      <c r="K493" s="298"/>
      <c r="L493" s="298"/>
      <c r="M493" s="298"/>
      <c r="N493" s="298"/>
      <c r="O493" s="298"/>
      <c r="P493" s="298"/>
      <c r="Q493" s="298"/>
      <c r="R493" s="298"/>
      <c r="S493" s="298"/>
      <c r="T493" s="298"/>
      <c r="U493" s="298"/>
      <c r="V493" s="298"/>
      <c r="W493" s="298"/>
      <c r="X493" s="298"/>
      <c r="Y493" s="298"/>
      <c r="Z493" s="298"/>
      <c r="AA493" s="298"/>
      <c r="AB493" s="298"/>
      <c r="AC493" s="298"/>
      <c r="AD493" s="299"/>
      <c r="AE493" s="303"/>
      <c r="AF493" s="303"/>
      <c r="AG493" s="303"/>
      <c r="AH493" s="303"/>
      <c r="AI493" s="303"/>
      <c r="AJ493" s="303"/>
      <c r="AK493" s="303"/>
      <c r="AL493" s="303"/>
      <c r="AM493" s="303"/>
      <c r="AN493" s="303"/>
      <c r="AO493" s="303"/>
      <c r="AP493" s="303"/>
      <c r="AQ493" s="303"/>
      <c r="AR493" s="303"/>
      <c r="AS493" s="303"/>
      <c r="AT493" s="303"/>
      <c r="AU493" s="303"/>
      <c r="AV493" s="303"/>
      <c r="AW493" s="303"/>
      <c r="AX493" s="303"/>
      <c r="AY493" s="303"/>
      <c r="AZ493" s="303"/>
      <c r="BA493" s="303"/>
      <c r="BB493" s="303"/>
      <c r="BC493" s="303"/>
      <c r="BD493" s="303"/>
      <c r="BE493" s="303"/>
      <c r="BF493" s="303"/>
      <c r="BG493" s="303"/>
      <c r="BH493" s="304"/>
    </row>
    <row r="494" spans="2:60">
      <c r="B494" s="297"/>
      <c r="C494" s="298"/>
      <c r="D494" s="298"/>
      <c r="E494" s="298"/>
      <c r="F494" s="298"/>
      <c r="G494" s="298"/>
      <c r="H494" s="298"/>
      <c r="I494" s="298"/>
      <c r="J494" s="298"/>
      <c r="K494" s="298"/>
      <c r="L494" s="298"/>
      <c r="M494" s="298"/>
      <c r="N494" s="298"/>
      <c r="O494" s="298"/>
      <c r="P494" s="298"/>
      <c r="Q494" s="298"/>
      <c r="R494" s="298"/>
      <c r="S494" s="298"/>
      <c r="T494" s="298"/>
      <c r="U494" s="298"/>
      <c r="V494" s="298"/>
      <c r="W494" s="298"/>
      <c r="X494" s="298"/>
      <c r="Y494" s="298"/>
      <c r="Z494" s="298"/>
      <c r="AA494" s="298"/>
      <c r="AB494" s="298"/>
      <c r="AC494" s="298"/>
      <c r="AD494" s="299"/>
      <c r="AE494" s="303"/>
      <c r="AF494" s="303"/>
      <c r="AG494" s="303"/>
      <c r="AH494" s="303"/>
      <c r="AI494" s="303"/>
      <c r="AJ494" s="303"/>
      <c r="AK494" s="303"/>
      <c r="AL494" s="303"/>
      <c r="AM494" s="303"/>
      <c r="AN494" s="303"/>
      <c r="AO494" s="303"/>
      <c r="AP494" s="303"/>
      <c r="AQ494" s="303"/>
      <c r="AR494" s="303"/>
      <c r="AS494" s="303"/>
      <c r="AT494" s="303"/>
      <c r="AU494" s="303"/>
      <c r="AV494" s="303"/>
      <c r="AW494" s="303"/>
      <c r="AX494" s="303"/>
      <c r="AY494" s="303"/>
      <c r="AZ494" s="303"/>
      <c r="BA494" s="303"/>
      <c r="BB494" s="303"/>
      <c r="BC494" s="303"/>
      <c r="BD494" s="303"/>
      <c r="BE494" s="303"/>
      <c r="BF494" s="303"/>
      <c r="BG494" s="303"/>
      <c r="BH494" s="304"/>
    </row>
    <row r="495" spans="2:60">
      <c r="B495" s="300"/>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c r="AA495" s="301"/>
      <c r="AB495" s="301"/>
      <c r="AC495" s="301"/>
      <c r="AD495" s="302"/>
      <c r="AE495" s="305"/>
      <c r="AF495" s="305"/>
      <c r="AG495" s="305"/>
      <c r="AH495" s="305"/>
      <c r="AI495" s="305"/>
      <c r="AJ495" s="305"/>
      <c r="AK495" s="305"/>
      <c r="AL495" s="305"/>
      <c r="AM495" s="305"/>
      <c r="AN495" s="305"/>
      <c r="AO495" s="305"/>
      <c r="AP495" s="305"/>
      <c r="AQ495" s="305"/>
      <c r="AR495" s="305"/>
      <c r="AS495" s="305"/>
      <c r="AT495" s="305"/>
      <c r="AU495" s="305"/>
      <c r="AV495" s="305"/>
      <c r="AW495" s="305"/>
      <c r="AX495" s="305"/>
      <c r="AY495" s="305"/>
      <c r="AZ495" s="305"/>
      <c r="BA495" s="305"/>
      <c r="BB495" s="305"/>
      <c r="BC495" s="305"/>
      <c r="BD495" s="305"/>
      <c r="BE495" s="305"/>
      <c r="BF495" s="305"/>
      <c r="BG495" s="305"/>
      <c r="BH495" s="306"/>
    </row>
    <row r="496" spans="2:60">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row>
    <row r="497" spans="2:60" ht="20" customHeight="1">
      <c r="B497" s="168" t="s">
        <v>125</v>
      </c>
      <c r="C497" s="169"/>
      <c r="D497" s="169"/>
      <c r="E497" s="169"/>
      <c r="F497" s="278"/>
      <c r="G497" s="278"/>
      <c r="H497" s="278"/>
      <c r="I497" s="278"/>
      <c r="J497" s="278"/>
      <c r="K497" s="278"/>
      <c r="L497" s="278"/>
      <c r="M497" s="278"/>
      <c r="N497" s="278"/>
      <c r="O497" s="278"/>
      <c r="P497" s="278"/>
      <c r="Q497" s="278"/>
      <c r="R497" s="278"/>
      <c r="S497" s="278"/>
      <c r="T497" s="278"/>
      <c r="U497" s="278"/>
      <c r="V497" s="278"/>
      <c r="W497" s="278"/>
      <c r="X497" s="278"/>
      <c r="Y497" s="278"/>
      <c r="Z497" s="278"/>
      <c r="AA497" s="278"/>
      <c r="AB497" s="278"/>
      <c r="AC497" s="278"/>
      <c r="AD497" s="279"/>
      <c r="AE497" s="168" t="s">
        <v>125</v>
      </c>
      <c r="AF497" s="169"/>
      <c r="AG497" s="170"/>
      <c r="AH497" s="170"/>
      <c r="AI497" s="280"/>
      <c r="AJ497" s="280"/>
      <c r="AK497" s="280"/>
      <c r="AL497" s="280"/>
      <c r="AM497" s="280"/>
      <c r="AN497" s="280"/>
      <c r="AO497" s="280"/>
      <c r="AP497" s="280"/>
      <c r="AQ497" s="280"/>
      <c r="AR497" s="280"/>
      <c r="AS497" s="280"/>
      <c r="AT497" s="280"/>
      <c r="AU497" s="280"/>
      <c r="AV497" s="280"/>
      <c r="AW497" s="280"/>
      <c r="AX497" s="280"/>
      <c r="AY497" s="280"/>
      <c r="AZ497" s="280"/>
      <c r="BA497" s="280"/>
      <c r="BB497" s="280"/>
      <c r="BC497" s="280"/>
      <c r="BD497" s="280"/>
      <c r="BE497" s="280"/>
      <c r="BF497" s="280"/>
      <c r="BG497" s="280"/>
      <c r="BH497" s="281"/>
    </row>
    <row r="498" spans="2:60" ht="20" customHeight="1">
      <c r="B498" s="168" t="s">
        <v>137</v>
      </c>
      <c r="C498" s="169"/>
      <c r="D498" s="169"/>
      <c r="E498" s="169"/>
      <c r="F498" s="278"/>
      <c r="G498" s="278"/>
      <c r="H498" s="278"/>
      <c r="I498" s="278"/>
      <c r="J498" s="278"/>
      <c r="K498" s="278"/>
      <c r="L498" s="278"/>
      <c r="M498" s="278"/>
      <c r="N498" s="278"/>
      <c r="O498" s="278"/>
      <c r="P498" s="278"/>
      <c r="Q498" s="278"/>
      <c r="R498" s="278"/>
      <c r="S498" s="278"/>
      <c r="T498" s="278"/>
      <c r="U498" s="278"/>
      <c r="V498" s="278"/>
      <c r="W498" s="278"/>
      <c r="X498" s="278"/>
      <c r="Y498" s="278"/>
      <c r="Z498" s="278"/>
      <c r="AA498" s="278"/>
      <c r="AB498" s="278"/>
      <c r="AC498" s="278"/>
      <c r="AD498" s="279"/>
      <c r="AE498" s="168" t="s">
        <v>137</v>
      </c>
      <c r="AF498" s="169"/>
      <c r="AG498" s="170"/>
      <c r="AH498" s="170"/>
      <c r="AI498" s="280"/>
      <c r="AJ498" s="280"/>
      <c r="AK498" s="280"/>
      <c r="AL498" s="280"/>
      <c r="AM498" s="280"/>
      <c r="AN498" s="280"/>
      <c r="AO498" s="280"/>
      <c r="AP498" s="280"/>
      <c r="AQ498" s="280"/>
      <c r="AR498" s="280"/>
      <c r="AS498" s="280"/>
      <c r="AT498" s="280"/>
      <c r="AU498" s="280"/>
      <c r="AV498" s="280"/>
      <c r="AW498" s="280"/>
      <c r="AX498" s="280"/>
      <c r="AY498" s="280"/>
      <c r="AZ498" s="280"/>
      <c r="BA498" s="280"/>
      <c r="BB498" s="280"/>
      <c r="BC498" s="280"/>
      <c r="BD498" s="280"/>
      <c r="BE498" s="280"/>
      <c r="BF498" s="280"/>
      <c r="BG498" s="280"/>
      <c r="BH498" s="281"/>
    </row>
    <row r="499" spans="2:60" ht="20" customHeight="1">
      <c r="B499" s="168" t="s">
        <v>126</v>
      </c>
      <c r="C499" s="169"/>
      <c r="D499" s="169"/>
      <c r="E499" s="169"/>
      <c r="F499" s="278"/>
      <c r="G499" s="278"/>
      <c r="H499" s="278"/>
      <c r="I499" s="278"/>
      <c r="J499" s="278"/>
      <c r="K499" s="278"/>
      <c r="L499" s="278"/>
      <c r="M499" s="278"/>
      <c r="N499" s="278"/>
      <c r="O499" s="278"/>
      <c r="P499" s="278"/>
      <c r="Q499" s="278"/>
      <c r="R499" s="278"/>
      <c r="S499" s="278"/>
      <c r="T499" s="278"/>
      <c r="U499" s="278"/>
      <c r="V499" s="278"/>
      <c r="W499" s="278"/>
      <c r="X499" s="278"/>
      <c r="Y499" s="278"/>
      <c r="Z499" s="278"/>
      <c r="AA499" s="278"/>
      <c r="AB499" s="278"/>
      <c r="AC499" s="278"/>
      <c r="AD499" s="279"/>
      <c r="AE499" s="168" t="s">
        <v>126</v>
      </c>
      <c r="AF499" s="169"/>
      <c r="AG499" s="170"/>
      <c r="AH499" s="170"/>
      <c r="AI499" s="280"/>
      <c r="AJ499" s="280"/>
      <c r="AK499" s="280"/>
      <c r="AL499" s="280"/>
      <c r="AM499" s="280"/>
      <c r="AN499" s="280"/>
      <c r="AO499" s="280"/>
      <c r="AP499" s="280"/>
      <c r="AQ499" s="280"/>
      <c r="AR499" s="280"/>
      <c r="AS499" s="280"/>
      <c r="AT499" s="280"/>
      <c r="AU499" s="280"/>
      <c r="AV499" s="280"/>
      <c r="AW499" s="280"/>
      <c r="AX499" s="280"/>
      <c r="AY499" s="280"/>
      <c r="AZ499" s="280"/>
      <c r="BA499" s="280"/>
      <c r="BB499" s="280"/>
      <c r="BC499" s="280"/>
      <c r="BD499" s="280"/>
      <c r="BE499" s="280"/>
      <c r="BF499" s="280"/>
      <c r="BG499" s="280"/>
      <c r="BH499" s="281"/>
    </row>
    <row r="500" spans="2:60" ht="20" customHeight="1">
      <c r="B500" s="168" t="s">
        <v>127</v>
      </c>
      <c r="C500" s="169"/>
      <c r="D500" s="169"/>
      <c r="E500" s="169"/>
      <c r="F500" s="278"/>
      <c r="G500" s="278"/>
      <c r="H500" s="278"/>
      <c r="I500" s="278"/>
      <c r="J500" s="278"/>
      <c r="K500" s="278"/>
      <c r="L500" s="278"/>
      <c r="M500" s="278"/>
      <c r="N500" s="278"/>
      <c r="O500" s="278"/>
      <c r="P500" s="278"/>
      <c r="Q500" s="278"/>
      <c r="R500" s="278"/>
      <c r="S500" s="278"/>
      <c r="T500" s="278"/>
      <c r="U500" s="278"/>
      <c r="V500" s="278"/>
      <c r="W500" s="278"/>
      <c r="X500" s="278"/>
      <c r="Y500" s="278"/>
      <c r="Z500" s="278"/>
      <c r="AA500" s="278"/>
      <c r="AB500" s="278"/>
      <c r="AC500" s="278"/>
      <c r="AD500" s="279"/>
      <c r="AE500" s="168" t="s">
        <v>127</v>
      </c>
      <c r="AF500" s="169"/>
      <c r="AG500" s="170"/>
      <c r="AH500" s="170"/>
      <c r="AI500" s="280"/>
      <c r="AJ500" s="280"/>
      <c r="AK500" s="280"/>
      <c r="AL500" s="280"/>
      <c r="AM500" s="280"/>
      <c r="AN500" s="280"/>
      <c r="AO500" s="280"/>
      <c r="AP500" s="280"/>
      <c r="AQ500" s="280"/>
      <c r="AR500" s="280"/>
      <c r="AS500" s="280"/>
      <c r="AT500" s="280"/>
      <c r="AU500" s="280"/>
      <c r="AV500" s="280"/>
      <c r="AW500" s="280"/>
      <c r="AX500" s="280"/>
      <c r="AY500" s="280"/>
      <c r="AZ500" s="280"/>
      <c r="BA500" s="280"/>
      <c r="BB500" s="280"/>
      <c r="BC500" s="280"/>
      <c r="BD500" s="280"/>
      <c r="BE500" s="280"/>
      <c r="BF500" s="280"/>
      <c r="BG500" s="280"/>
      <c r="BH500" s="281"/>
    </row>
    <row r="501" spans="2:60" ht="20" customHeight="1">
      <c r="B501" s="171"/>
      <c r="C501" s="172"/>
      <c r="D501" s="172"/>
      <c r="E501" s="172"/>
      <c r="F501" s="278"/>
      <c r="G501" s="278"/>
      <c r="H501" s="278"/>
      <c r="I501" s="278"/>
      <c r="J501" s="278"/>
      <c r="K501" s="278"/>
      <c r="L501" s="278"/>
      <c r="M501" s="278"/>
      <c r="N501" s="278"/>
      <c r="O501" s="278"/>
      <c r="P501" s="278"/>
      <c r="Q501" s="278"/>
      <c r="R501" s="278"/>
      <c r="S501" s="278"/>
      <c r="T501" s="278"/>
      <c r="U501" s="278"/>
      <c r="V501" s="278"/>
      <c r="W501" s="278"/>
      <c r="X501" s="278"/>
      <c r="Y501" s="278"/>
      <c r="Z501" s="278"/>
      <c r="AA501" s="278"/>
      <c r="AB501" s="278"/>
      <c r="AC501" s="278"/>
      <c r="AD501" s="279"/>
      <c r="AE501" s="171"/>
      <c r="AF501" s="172"/>
      <c r="AG501" s="75"/>
      <c r="AH501" s="75"/>
      <c r="AI501" s="307"/>
      <c r="AJ501" s="307"/>
      <c r="AK501" s="307"/>
      <c r="AL501" s="307"/>
      <c r="AM501" s="307"/>
      <c r="AN501" s="307"/>
      <c r="AO501" s="307"/>
      <c r="AP501" s="307"/>
      <c r="AQ501" s="307"/>
      <c r="AR501" s="307"/>
      <c r="AS501" s="307"/>
      <c r="AT501" s="307"/>
      <c r="AU501" s="307"/>
      <c r="AV501" s="307"/>
      <c r="AW501" s="307"/>
      <c r="AX501" s="307"/>
      <c r="AY501" s="307"/>
      <c r="AZ501" s="307"/>
      <c r="BA501" s="307"/>
      <c r="BB501" s="307"/>
      <c r="BC501" s="307"/>
      <c r="BD501" s="307"/>
      <c r="BE501" s="307"/>
      <c r="BF501" s="307"/>
      <c r="BG501" s="307"/>
      <c r="BH501" s="308"/>
    </row>
    <row r="502" spans="2:60">
      <c r="B502" s="297"/>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8"/>
      <c r="Z502" s="298"/>
      <c r="AA502" s="298"/>
      <c r="AB502" s="298"/>
      <c r="AC502" s="298"/>
      <c r="AD502" s="299"/>
      <c r="AE502" s="303"/>
      <c r="AF502" s="303"/>
      <c r="AG502" s="303"/>
      <c r="AH502" s="303"/>
      <c r="AI502" s="303"/>
      <c r="AJ502" s="303"/>
      <c r="AK502" s="303"/>
      <c r="AL502" s="303"/>
      <c r="AM502" s="303"/>
      <c r="AN502" s="303"/>
      <c r="AO502" s="303"/>
      <c r="AP502" s="303"/>
      <c r="AQ502" s="303"/>
      <c r="AR502" s="303"/>
      <c r="AS502" s="303"/>
      <c r="AT502" s="303"/>
      <c r="AU502" s="303"/>
      <c r="AV502" s="303"/>
      <c r="AW502" s="303"/>
      <c r="AX502" s="303"/>
      <c r="AY502" s="303"/>
      <c r="AZ502" s="303"/>
      <c r="BA502" s="303"/>
      <c r="BB502" s="303"/>
      <c r="BC502" s="303"/>
      <c r="BD502" s="303"/>
      <c r="BE502" s="303"/>
      <c r="BF502" s="303"/>
      <c r="BG502" s="303"/>
      <c r="BH502" s="304"/>
    </row>
    <row r="503" spans="2:60">
      <c r="B503" s="297"/>
      <c r="C503" s="298"/>
      <c r="D503" s="298"/>
      <c r="E503" s="298"/>
      <c r="F503" s="298"/>
      <c r="G503" s="298"/>
      <c r="H503" s="298"/>
      <c r="I503" s="298"/>
      <c r="J503" s="298"/>
      <c r="K503" s="298"/>
      <c r="L503" s="298"/>
      <c r="M503" s="298"/>
      <c r="N503" s="298"/>
      <c r="O503" s="298"/>
      <c r="P503" s="298"/>
      <c r="Q503" s="298"/>
      <c r="R503" s="298"/>
      <c r="S503" s="298"/>
      <c r="T503" s="298"/>
      <c r="U503" s="298"/>
      <c r="V503" s="298"/>
      <c r="W503" s="298"/>
      <c r="X503" s="298"/>
      <c r="Y503" s="298"/>
      <c r="Z503" s="298"/>
      <c r="AA503" s="298"/>
      <c r="AB503" s="298"/>
      <c r="AC503" s="298"/>
      <c r="AD503" s="299"/>
      <c r="AE503" s="303"/>
      <c r="AF503" s="303"/>
      <c r="AG503" s="303"/>
      <c r="AH503" s="303"/>
      <c r="AI503" s="303"/>
      <c r="AJ503" s="303"/>
      <c r="AK503" s="303"/>
      <c r="AL503" s="303"/>
      <c r="AM503" s="303"/>
      <c r="AN503" s="303"/>
      <c r="AO503" s="303"/>
      <c r="AP503" s="303"/>
      <c r="AQ503" s="303"/>
      <c r="AR503" s="303"/>
      <c r="AS503" s="303"/>
      <c r="AT503" s="303"/>
      <c r="AU503" s="303"/>
      <c r="AV503" s="303"/>
      <c r="AW503" s="303"/>
      <c r="AX503" s="303"/>
      <c r="AY503" s="303"/>
      <c r="AZ503" s="303"/>
      <c r="BA503" s="303"/>
      <c r="BB503" s="303"/>
      <c r="BC503" s="303"/>
      <c r="BD503" s="303"/>
      <c r="BE503" s="303"/>
      <c r="BF503" s="303"/>
      <c r="BG503" s="303"/>
      <c r="BH503" s="304"/>
    </row>
    <row r="504" spans="2:60">
      <c r="B504" s="297"/>
      <c r="C504" s="298"/>
      <c r="D504" s="298"/>
      <c r="E504" s="298"/>
      <c r="F504" s="298"/>
      <c r="G504" s="298"/>
      <c r="H504" s="298"/>
      <c r="I504" s="298"/>
      <c r="J504" s="298"/>
      <c r="K504" s="298"/>
      <c r="L504" s="298"/>
      <c r="M504" s="298"/>
      <c r="N504" s="298"/>
      <c r="O504" s="298"/>
      <c r="P504" s="298"/>
      <c r="Q504" s="298"/>
      <c r="R504" s="298"/>
      <c r="S504" s="298"/>
      <c r="T504" s="298"/>
      <c r="U504" s="298"/>
      <c r="V504" s="298"/>
      <c r="W504" s="298"/>
      <c r="X504" s="298"/>
      <c r="Y504" s="298"/>
      <c r="Z504" s="298"/>
      <c r="AA504" s="298"/>
      <c r="AB504" s="298"/>
      <c r="AC504" s="298"/>
      <c r="AD504" s="299"/>
      <c r="AE504" s="303"/>
      <c r="AF504" s="303"/>
      <c r="AG504" s="303"/>
      <c r="AH504" s="303"/>
      <c r="AI504" s="303"/>
      <c r="AJ504" s="303"/>
      <c r="AK504" s="303"/>
      <c r="AL504" s="303"/>
      <c r="AM504" s="303"/>
      <c r="AN504" s="303"/>
      <c r="AO504" s="303"/>
      <c r="AP504" s="303"/>
      <c r="AQ504" s="303"/>
      <c r="AR504" s="303"/>
      <c r="AS504" s="303"/>
      <c r="AT504" s="303"/>
      <c r="AU504" s="303"/>
      <c r="AV504" s="303"/>
      <c r="AW504" s="303"/>
      <c r="AX504" s="303"/>
      <c r="AY504" s="303"/>
      <c r="AZ504" s="303"/>
      <c r="BA504" s="303"/>
      <c r="BB504" s="303"/>
      <c r="BC504" s="303"/>
      <c r="BD504" s="303"/>
      <c r="BE504" s="303"/>
      <c r="BF504" s="303"/>
      <c r="BG504" s="303"/>
      <c r="BH504" s="304"/>
    </row>
    <row r="505" spans="2:60">
      <c r="B505" s="297"/>
      <c r="C505" s="298"/>
      <c r="D505" s="298"/>
      <c r="E505" s="298"/>
      <c r="F505" s="298"/>
      <c r="G505" s="298"/>
      <c r="H505" s="298"/>
      <c r="I505" s="298"/>
      <c r="J505" s="298"/>
      <c r="K505" s="298"/>
      <c r="L505" s="298"/>
      <c r="M505" s="298"/>
      <c r="N505" s="298"/>
      <c r="O505" s="298"/>
      <c r="P505" s="298"/>
      <c r="Q505" s="298"/>
      <c r="R505" s="298"/>
      <c r="S505" s="298"/>
      <c r="T505" s="298"/>
      <c r="U505" s="298"/>
      <c r="V505" s="298"/>
      <c r="W505" s="298"/>
      <c r="X505" s="298"/>
      <c r="Y505" s="298"/>
      <c r="Z505" s="298"/>
      <c r="AA505" s="298"/>
      <c r="AB505" s="298"/>
      <c r="AC505" s="298"/>
      <c r="AD505" s="299"/>
      <c r="AE505" s="303"/>
      <c r="AF505" s="303"/>
      <c r="AG505" s="303"/>
      <c r="AH505" s="303"/>
      <c r="AI505" s="303"/>
      <c r="AJ505" s="303"/>
      <c r="AK505" s="303"/>
      <c r="AL505" s="303"/>
      <c r="AM505" s="303"/>
      <c r="AN505" s="303"/>
      <c r="AO505" s="303"/>
      <c r="AP505" s="303"/>
      <c r="AQ505" s="303"/>
      <c r="AR505" s="303"/>
      <c r="AS505" s="303"/>
      <c r="AT505" s="303"/>
      <c r="AU505" s="303"/>
      <c r="AV505" s="303"/>
      <c r="AW505" s="303"/>
      <c r="AX505" s="303"/>
      <c r="AY505" s="303"/>
      <c r="AZ505" s="303"/>
      <c r="BA505" s="303"/>
      <c r="BB505" s="303"/>
      <c r="BC505" s="303"/>
      <c r="BD505" s="303"/>
      <c r="BE505" s="303"/>
      <c r="BF505" s="303"/>
      <c r="BG505" s="303"/>
      <c r="BH505" s="304"/>
    </row>
    <row r="506" spans="2:60">
      <c r="B506" s="297"/>
      <c r="C506" s="298"/>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c r="AA506" s="298"/>
      <c r="AB506" s="298"/>
      <c r="AC506" s="298"/>
      <c r="AD506" s="299"/>
      <c r="AE506" s="303"/>
      <c r="AF506" s="303"/>
      <c r="AG506" s="303"/>
      <c r="AH506" s="303"/>
      <c r="AI506" s="303"/>
      <c r="AJ506" s="303"/>
      <c r="AK506" s="303"/>
      <c r="AL506" s="303"/>
      <c r="AM506" s="303"/>
      <c r="AN506" s="303"/>
      <c r="AO506" s="303"/>
      <c r="AP506" s="303"/>
      <c r="AQ506" s="303"/>
      <c r="AR506" s="303"/>
      <c r="AS506" s="303"/>
      <c r="AT506" s="303"/>
      <c r="AU506" s="303"/>
      <c r="AV506" s="303"/>
      <c r="AW506" s="303"/>
      <c r="AX506" s="303"/>
      <c r="AY506" s="303"/>
      <c r="AZ506" s="303"/>
      <c r="BA506" s="303"/>
      <c r="BB506" s="303"/>
      <c r="BC506" s="303"/>
      <c r="BD506" s="303"/>
      <c r="BE506" s="303"/>
      <c r="BF506" s="303"/>
      <c r="BG506" s="303"/>
      <c r="BH506" s="304"/>
    </row>
    <row r="507" spans="2:60">
      <c r="B507" s="297"/>
      <c r="C507" s="298"/>
      <c r="D507" s="298"/>
      <c r="E507" s="298"/>
      <c r="F507" s="298"/>
      <c r="G507" s="298"/>
      <c r="H507" s="298"/>
      <c r="I507" s="298"/>
      <c r="J507" s="298"/>
      <c r="K507" s="298"/>
      <c r="L507" s="298"/>
      <c r="M507" s="298"/>
      <c r="N507" s="298"/>
      <c r="O507" s="298"/>
      <c r="P507" s="298"/>
      <c r="Q507" s="298"/>
      <c r="R507" s="298"/>
      <c r="S507" s="298"/>
      <c r="T507" s="298"/>
      <c r="U507" s="298"/>
      <c r="V507" s="298"/>
      <c r="W507" s="298"/>
      <c r="X507" s="298"/>
      <c r="Y507" s="298"/>
      <c r="Z507" s="298"/>
      <c r="AA507" s="298"/>
      <c r="AB507" s="298"/>
      <c r="AC507" s="298"/>
      <c r="AD507" s="299"/>
      <c r="AE507" s="303"/>
      <c r="AF507" s="303"/>
      <c r="AG507" s="303"/>
      <c r="AH507" s="303"/>
      <c r="AI507" s="303"/>
      <c r="AJ507" s="303"/>
      <c r="AK507" s="303"/>
      <c r="AL507" s="303"/>
      <c r="AM507" s="303"/>
      <c r="AN507" s="303"/>
      <c r="AO507" s="303"/>
      <c r="AP507" s="303"/>
      <c r="AQ507" s="303"/>
      <c r="AR507" s="303"/>
      <c r="AS507" s="303"/>
      <c r="AT507" s="303"/>
      <c r="AU507" s="303"/>
      <c r="AV507" s="303"/>
      <c r="AW507" s="303"/>
      <c r="AX507" s="303"/>
      <c r="AY507" s="303"/>
      <c r="AZ507" s="303"/>
      <c r="BA507" s="303"/>
      <c r="BB507" s="303"/>
      <c r="BC507" s="303"/>
      <c r="BD507" s="303"/>
      <c r="BE507" s="303"/>
      <c r="BF507" s="303"/>
      <c r="BG507" s="303"/>
      <c r="BH507" s="304"/>
    </row>
    <row r="508" spans="2:60">
      <c r="B508" s="297"/>
      <c r="C508" s="298"/>
      <c r="D508" s="298"/>
      <c r="E508" s="298"/>
      <c r="F508" s="298"/>
      <c r="G508" s="298"/>
      <c r="H508" s="298"/>
      <c r="I508" s="298"/>
      <c r="J508" s="298"/>
      <c r="K508" s="298"/>
      <c r="L508" s="298"/>
      <c r="M508" s="298"/>
      <c r="N508" s="298"/>
      <c r="O508" s="298"/>
      <c r="P508" s="298"/>
      <c r="Q508" s="298"/>
      <c r="R508" s="298"/>
      <c r="S508" s="298"/>
      <c r="T508" s="298"/>
      <c r="U508" s="298"/>
      <c r="V508" s="298"/>
      <c r="W508" s="298"/>
      <c r="X508" s="298"/>
      <c r="Y508" s="298"/>
      <c r="Z508" s="298"/>
      <c r="AA508" s="298"/>
      <c r="AB508" s="298"/>
      <c r="AC508" s="298"/>
      <c r="AD508" s="299"/>
      <c r="AE508" s="303"/>
      <c r="AF508" s="303"/>
      <c r="AG508" s="303"/>
      <c r="AH508" s="303"/>
      <c r="AI508" s="303"/>
      <c r="AJ508" s="303"/>
      <c r="AK508" s="303"/>
      <c r="AL508" s="303"/>
      <c r="AM508" s="303"/>
      <c r="AN508" s="303"/>
      <c r="AO508" s="303"/>
      <c r="AP508" s="303"/>
      <c r="AQ508" s="303"/>
      <c r="AR508" s="303"/>
      <c r="AS508" s="303"/>
      <c r="AT508" s="303"/>
      <c r="AU508" s="303"/>
      <c r="AV508" s="303"/>
      <c r="AW508" s="303"/>
      <c r="AX508" s="303"/>
      <c r="AY508" s="303"/>
      <c r="AZ508" s="303"/>
      <c r="BA508" s="303"/>
      <c r="BB508" s="303"/>
      <c r="BC508" s="303"/>
      <c r="BD508" s="303"/>
      <c r="BE508" s="303"/>
      <c r="BF508" s="303"/>
      <c r="BG508" s="303"/>
      <c r="BH508" s="304"/>
    </row>
    <row r="509" spans="2:60">
      <c r="B509" s="297"/>
      <c r="C509" s="298"/>
      <c r="D509" s="298"/>
      <c r="E509" s="298"/>
      <c r="F509" s="298"/>
      <c r="G509" s="298"/>
      <c r="H509" s="298"/>
      <c r="I509" s="298"/>
      <c r="J509" s="298"/>
      <c r="K509" s="298"/>
      <c r="L509" s="298"/>
      <c r="M509" s="298"/>
      <c r="N509" s="298"/>
      <c r="O509" s="298"/>
      <c r="P509" s="298"/>
      <c r="Q509" s="298"/>
      <c r="R509" s="298"/>
      <c r="S509" s="298"/>
      <c r="T509" s="298"/>
      <c r="U509" s="298"/>
      <c r="V509" s="298"/>
      <c r="W509" s="298"/>
      <c r="X509" s="298"/>
      <c r="Y509" s="298"/>
      <c r="Z509" s="298"/>
      <c r="AA509" s="298"/>
      <c r="AB509" s="298"/>
      <c r="AC509" s="298"/>
      <c r="AD509" s="299"/>
      <c r="AE509" s="303"/>
      <c r="AF509" s="303"/>
      <c r="AG509" s="303"/>
      <c r="AH509" s="303"/>
      <c r="AI509" s="303"/>
      <c r="AJ509" s="303"/>
      <c r="AK509" s="303"/>
      <c r="AL509" s="303"/>
      <c r="AM509" s="303"/>
      <c r="AN509" s="303"/>
      <c r="AO509" s="303"/>
      <c r="AP509" s="303"/>
      <c r="AQ509" s="303"/>
      <c r="AR509" s="303"/>
      <c r="AS509" s="303"/>
      <c r="AT509" s="303"/>
      <c r="AU509" s="303"/>
      <c r="AV509" s="303"/>
      <c r="AW509" s="303"/>
      <c r="AX509" s="303"/>
      <c r="AY509" s="303"/>
      <c r="AZ509" s="303"/>
      <c r="BA509" s="303"/>
      <c r="BB509" s="303"/>
      <c r="BC509" s="303"/>
      <c r="BD509" s="303"/>
      <c r="BE509" s="303"/>
      <c r="BF509" s="303"/>
      <c r="BG509" s="303"/>
      <c r="BH509" s="304"/>
    </row>
    <row r="510" spans="2:60">
      <c r="B510" s="297"/>
      <c r="C510" s="298"/>
      <c r="D510" s="298"/>
      <c r="E510" s="298"/>
      <c r="F510" s="298"/>
      <c r="G510" s="298"/>
      <c r="H510" s="298"/>
      <c r="I510" s="298"/>
      <c r="J510" s="298"/>
      <c r="K510" s="298"/>
      <c r="L510" s="298"/>
      <c r="M510" s="298"/>
      <c r="N510" s="298"/>
      <c r="O510" s="298"/>
      <c r="P510" s="298"/>
      <c r="Q510" s="298"/>
      <c r="R510" s="298"/>
      <c r="S510" s="298"/>
      <c r="T510" s="298"/>
      <c r="U510" s="298"/>
      <c r="V510" s="298"/>
      <c r="W510" s="298"/>
      <c r="X510" s="298"/>
      <c r="Y510" s="298"/>
      <c r="Z510" s="298"/>
      <c r="AA510" s="298"/>
      <c r="AB510" s="298"/>
      <c r="AC510" s="298"/>
      <c r="AD510" s="299"/>
      <c r="AE510" s="303"/>
      <c r="AF510" s="303"/>
      <c r="AG510" s="303"/>
      <c r="AH510" s="303"/>
      <c r="AI510" s="303"/>
      <c r="AJ510" s="303"/>
      <c r="AK510" s="303"/>
      <c r="AL510" s="303"/>
      <c r="AM510" s="303"/>
      <c r="AN510" s="303"/>
      <c r="AO510" s="303"/>
      <c r="AP510" s="303"/>
      <c r="AQ510" s="303"/>
      <c r="AR510" s="303"/>
      <c r="AS510" s="303"/>
      <c r="AT510" s="303"/>
      <c r="AU510" s="303"/>
      <c r="AV510" s="303"/>
      <c r="AW510" s="303"/>
      <c r="AX510" s="303"/>
      <c r="AY510" s="303"/>
      <c r="AZ510" s="303"/>
      <c r="BA510" s="303"/>
      <c r="BB510" s="303"/>
      <c r="BC510" s="303"/>
      <c r="BD510" s="303"/>
      <c r="BE510" s="303"/>
      <c r="BF510" s="303"/>
      <c r="BG510" s="303"/>
      <c r="BH510" s="304"/>
    </row>
    <row r="511" spans="2:60">
      <c r="B511" s="297"/>
      <c r="C511" s="298"/>
      <c r="D511" s="298"/>
      <c r="E511" s="298"/>
      <c r="F511" s="298"/>
      <c r="G511" s="298"/>
      <c r="H511" s="298"/>
      <c r="I511" s="298"/>
      <c r="J511" s="298"/>
      <c r="K511" s="298"/>
      <c r="L511" s="298"/>
      <c r="M511" s="298"/>
      <c r="N511" s="298"/>
      <c r="O511" s="298"/>
      <c r="P511" s="298"/>
      <c r="Q511" s="298"/>
      <c r="R511" s="298"/>
      <c r="S511" s="298"/>
      <c r="T511" s="298"/>
      <c r="U511" s="298"/>
      <c r="V511" s="298"/>
      <c r="W511" s="298"/>
      <c r="X511" s="298"/>
      <c r="Y511" s="298"/>
      <c r="Z511" s="298"/>
      <c r="AA511" s="298"/>
      <c r="AB511" s="298"/>
      <c r="AC511" s="298"/>
      <c r="AD511" s="299"/>
      <c r="AE511" s="303"/>
      <c r="AF511" s="303"/>
      <c r="AG511" s="303"/>
      <c r="AH511" s="303"/>
      <c r="AI511" s="303"/>
      <c r="AJ511" s="303"/>
      <c r="AK511" s="303"/>
      <c r="AL511" s="303"/>
      <c r="AM511" s="303"/>
      <c r="AN511" s="303"/>
      <c r="AO511" s="303"/>
      <c r="AP511" s="303"/>
      <c r="AQ511" s="303"/>
      <c r="AR511" s="303"/>
      <c r="AS511" s="303"/>
      <c r="AT511" s="303"/>
      <c r="AU511" s="303"/>
      <c r="AV511" s="303"/>
      <c r="AW511" s="303"/>
      <c r="AX511" s="303"/>
      <c r="AY511" s="303"/>
      <c r="AZ511" s="303"/>
      <c r="BA511" s="303"/>
      <c r="BB511" s="303"/>
      <c r="BC511" s="303"/>
      <c r="BD511" s="303"/>
      <c r="BE511" s="303"/>
      <c r="BF511" s="303"/>
      <c r="BG511" s="303"/>
      <c r="BH511" s="304"/>
    </row>
    <row r="512" spans="2:60">
      <c r="B512" s="297"/>
      <c r="C512" s="298"/>
      <c r="D512" s="298"/>
      <c r="E512" s="298"/>
      <c r="F512" s="298"/>
      <c r="G512" s="298"/>
      <c r="H512" s="298"/>
      <c r="I512" s="298"/>
      <c r="J512" s="298"/>
      <c r="K512" s="298"/>
      <c r="L512" s="298"/>
      <c r="M512" s="298"/>
      <c r="N512" s="298"/>
      <c r="O512" s="298"/>
      <c r="P512" s="298"/>
      <c r="Q512" s="298"/>
      <c r="R512" s="298"/>
      <c r="S512" s="298"/>
      <c r="T512" s="298"/>
      <c r="U512" s="298"/>
      <c r="V512" s="298"/>
      <c r="W512" s="298"/>
      <c r="X512" s="298"/>
      <c r="Y512" s="298"/>
      <c r="Z512" s="298"/>
      <c r="AA512" s="298"/>
      <c r="AB512" s="298"/>
      <c r="AC512" s="298"/>
      <c r="AD512" s="299"/>
      <c r="AE512" s="303"/>
      <c r="AF512" s="303"/>
      <c r="AG512" s="303"/>
      <c r="AH512" s="303"/>
      <c r="AI512" s="303"/>
      <c r="AJ512" s="303"/>
      <c r="AK512" s="303"/>
      <c r="AL512" s="303"/>
      <c r="AM512" s="303"/>
      <c r="AN512" s="303"/>
      <c r="AO512" s="303"/>
      <c r="AP512" s="303"/>
      <c r="AQ512" s="303"/>
      <c r="AR512" s="303"/>
      <c r="AS512" s="303"/>
      <c r="AT512" s="303"/>
      <c r="AU512" s="303"/>
      <c r="AV512" s="303"/>
      <c r="AW512" s="303"/>
      <c r="AX512" s="303"/>
      <c r="AY512" s="303"/>
      <c r="AZ512" s="303"/>
      <c r="BA512" s="303"/>
      <c r="BB512" s="303"/>
      <c r="BC512" s="303"/>
      <c r="BD512" s="303"/>
      <c r="BE512" s="303"/>
      <c r="BF512" s="303"/>
      <c r="BG512" s="303"/>
      <c r="BH512" s="304"/>
    </row>
    <row r="513" spans="2:60">
      <c r="B513" s="297"/>
      <c r="C513" s="298"/>
      <c r="D513" s="298"/>
      <c r="E513" s="298"/>
      <c r="F513" s="298"/>
      <c r="G513" s="298"/>
      <c r="H513" s="298"/>
      <c r="I513" s="298"/>
      <c r="J513" s="298"/>
      <c r="K513" s="298"/>
      <c r="L513" s="298"/>
      <c r="M513" s="298"/>
      <c r="N513" s="298"/>
      <c r="O513" s="298"/>
      <c r="P513" s="298"/>
      <c r="Q513" s="298"/>
      <c r="R513" s="298"/>
      <c r="S513" s="298"/>
      <c r="T513" s="298"/>
      <c r="U513" s="298"/>
      <c r="V513" s="298"/>
      <c r="W513" s="298"/>
      <c r="X513" s="298"/>
      <c r="Y513" s="298"/>
      <c r="Z513" s="298"/>
      <c r="AA513" s="298"/>
      <c r="AB513" s="298"/>
      <c r="AC513" s="298"/>
      <c r="AD513" s="299"/>
      <c r="AE513" s="303"/>
      <c r="AF513" s="303"/>
      <c r="AG513" s="303"/>
      <c r="AH513" s="303"/>
      <c r="AI513" s="303"/>
      <c r="AJ513" s="303"/>
      <c r="AK513" s="303"/>
      <c r="AL513" s="303"/>
      <c r="AM513" s="303"/>
      <c r="AN513" s="303"/>
      <c r="AO513" s="303"/>
      <c r="AP513" s="303"/>
      <c r="AQ513" s="303"/>
      <c r="AR513" s="303"/>
      <c r="AS513" s="303"/>
      <c r="AT513" s="303"/>
      <c r="AU513" s="303"/>
      <c r="AV513" s="303"/>
      <c r="AW513" s="303"/>
      <c r="AX513" s="303"/>
      <c r="AY513" s="303"/>
      <c r="AZ513" s="303"/>
      <c r="BA513" s="303"/>
      <c r="BB513" s="303"/>
      <c r="BC513" s="303"/>
      <c r="BD513" s="303"/>
      <c r="BE513" s="303"/>
      <c r="BF513" s="303"/>
      <c r="BG513" s="303"/>
      <c r="BH513" s="304"/>
    </row>
    <row r="514" spans="2:60">
      <c r="B514" s="297"/>
      <c r="C514" s="298"/>
      <c r="D514" s="298"/>
      <c r="E514" s="298"/>
      <c r="F514" s="298"/>
      <c r="G514" s="298"/>
      <c r="H514" s="298"/>
      <c r="I514" s="298"/>
      <c r="J514" s="298"/>
      <c r="K514" s="298"/>
      <c r="L514" s="298"/>
      <c r="M514" s="298"/>
      <c r="N514" s="298"/>
      <c r="O514" s="298"/>
      <c r="P514" s="298"/>
      <c r="Q514" s="298"/>
      <c r="R514" s="298"/>
      <c r="S514" s="298"/>
      <c r="T514" s="298"/>
      <c r="U514" s="298"/>
      <c r="V514" s="298"/>
      <c r="W514" s="298"/>
      <c r="X514" s="298"/>
      <c r="Y514" s="298"/>
      <c r="Z514" s="298"/>
      <c r="AA514" s="298"/>
      <c r="AB514" s="298"/>
      <c r="AC514" s="298"/>
      <c r="AD514" s="299"/>
      <c r="AE514" s="303"/>
      <c r="AF514" s="303"/>
      <c r="AG514" s="303"/>
      <c r="AH514" s="303"/>
      <c r="AI514" s="303"/>
      <c r="AJ514" s="303"/>
      <c r="AK514" s="303"/>
      <c r="AL514" s="303"/>
      <c r="AM514" s="303"/>
      <c r="AN514" s="303"/>
      <c r="AO514" s="303"/>
      <c r="AP514" s="303"/>
      <c r="AQ514" s="303"/>
      <c r="AR514" s="303"/>
      <c r="AS514" s="303"/>
      <c r="AT514" s="303"/>
      <c r="AU514" s="303"/>
      <c r="AV514" s="303"/>
      <c r="AW514" s="303"/>
      <c r="AX514" s="303"/>
      <c r="AY514" s="303"/>
      <c r="AZ514" s="303"/>
      <c r="BA514" s="303"/>
      <c r="BB514" s="303"/>
      <c r="BC514" s="303"/>
      <c r="BD514" s="303"/>
      <c r="BE514" s="303"/>
      <c r="BF514" s="303"/>
      <c r="BG514" s="303"/>
      <c r="BH514" s="304"/>
    </row>
    <row r="515" spans="2:60">
      <c r="B515" s="297"/>
      <c r="C515" s="298"/>
      <c r="D515" s="298"/>
      <c r="E515" s="298"/>
      <c r="F515" s="298"/>
      <c r="G515" s="298"/>
      <c r="H515" s="298"/>
      <c r="I515" s="298"/>
      <c r="J515" s="298"/>
      <c r="K515" s="298"/>
      <c r="L515" s="298"/>
      <c r="M515" s="298"/>
      <c r="N515" s="298"/>
      <c r="O515" s="298"/>
      <c r="P515" s="298"/>
      <c r="Q515" s="298"/>
      <c r="R515" s="298"/>
      <c r="S515" s="298"/>
      <c r="T515" s="298"/>
      <c r="U515" s="298"/>
      <c r="V515" s="298"/>
      <c r="W515" s="298"/>
      <c r="X515" s="298"/>
      <c r="Y515" s="298"/>
      <c r="Z515" s="298"/>
      <c r="AA515" s="298"/>
      <c r="AB515" s="298"/>
      <c r="AC515" s="298"/>
      <c r="AD515" s="299"/>
      <c r="AE515" s="303"/>
      <c r="AF515" s="303"/>
      <c r="AG515" s="303"/>
      <c r="AH515" s="303"/>
      <c r="AI515" s="303"/>
      <c r="AJ515" s="303"/>
      <c r="AK515" s="303"/>
      <c r="AL515" s="303"/>
      <c r="AM515" s="303"/>
      <c r="AN515" s="303"/>
      <c r="AO515" s="303"/>
      <c r="AP515" s="303"/>
      <c r="AQ515" s="303"/>
      <c r="AR515" s="303"/>
      <c r="AS515" s="303"/>
      <c r="AT515" s="303"/>
      <c r="AU515" s="303"/>
      <c r="AV515" s="303"/>
      <c r="AW515" s="303"/>
      <c r="AX515" s="303"/>
      <c r="AY515" s="303"/>
      <c r="AZ515" s="303"/>
      <c r="BA515" s="303"/>
      <c r="BB515" s="303"/>
      <c r="BC515" s="303"/>
      <c r="BD515" s="303"/>
      <c r="BE515" s="303"/>
      <c r="BF515" s="303"/>
      <c r="BG515" s="303"/>
      <c r="BH515" s="304"/>
    </row>
    <row r="516" spans="2:60">
      <c r="B516" s="297"/>
      <c r="C516" s="298"/>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8"/>
      <c r="Z516" s="298"/>
      <c r="AA516" s="298"/>
      <c r="AB516" s="298"/>
      <c r="AC516" s="298"/>
      <c r="AD516" s="299"/>
      <c r="AE516" s="303"/>
      <c r="AF516" s="303"/>
      <c r="AG516" s="303"/>
      <c r="AH516" s="303"/>
      <c r="AI516" s="303"/>
      <c r="AJ516" s="303"/>
      <c r="AK516" s="303"/>
      <c r="AL516" s="303"/>
      <c r="AM516" s="303"/>
      <c r="AN516" s="303"/>
      <c r="AO516" s="303"/>
      <c r="AP516" s="303"/>
      <c r="AQ516" s="303"/>
      <c r="AR516" s="303"/>
      <c r="AS516" s="303"/>
      <c r="AT516" s="303"/>
      <c r="AU516" s="303"/>
      <c r="AV516" s="303"/>
      <c r="AW516" s="303"/>
      <c r="AX516" s="303"/>
      <c r="AY516" s="303"/>
      <c r="AZ516" s="303"/>
      <c r="BA516" s="303"/>
      <c r="BB516" s="303"/>
      <c r="BC516" s="303"/>
      <c r="BD516" s="303"/>
      <c r="BE516" s="303"/>
      <c r="BF516" s="303"/>
      <c r="BG516" s="303"/>
      <c r="BH516" s="304"/>
    </row>
    <row r="517" spans="2:60">
      <c r="B517" s="297"/>
      <c r="C517" s="298"/>
      <c r="D517" s="298"/>
      <c r="E517" s="298"/>
      <c r="F517" s="298"/>
      <c r="G517" s="298"/>
      <c r="H517" s="298"/>
      <c r="I517" s="298"/>
      <c r="J517" s="298"/>
      <c r="K517" s="298"/>
      <c r="L517" s="298"/>
      <c r="M517" s="298"/>
      <c r="N517" s="298"/>
      <c r="O517" s="298"/>
      <c r="P517" s="298"/>
      <c r="Q517" s="298"/>
      <c r="R517" s="298"/>
      <c r="S517" s="298"/>
      <c r="T517" s="298"/>
      <c r="U517" s="298"/>
      <c r="V517" s="298"/>
      <c r="W517" s="298"/>
      <c r="X517" s="298"/>
      <c r="Y517" s="298"/>
      <c r="Z517" s="298"/>
      <c r="AA517" s="298"/>
      <c r="AB517" s="298"/>
      <c r="AC517" s="298"/>
      <c r="AD517" s="299"/>
      <c r="AE517" s="303"/>
      <c r="AF517" s="303"/>
      <c r="AG517" s="303"/>
      <c r="AH517" s="303"/>
      <c r="AI517" s="303"/>
      <c r="AJ517" s="303"/>
      <c r="AK517" s="303"/>
      <c r="AL517" s="303"/>
      <c r="AM517" s="303"/>
      <c r="AN517" s="303"/>
      <c r="AO517" s="303"/>
      <c r="AP517" s="303"/>
      <c r="AQ517" s="303"/>
      <c r="AR517" s="303"/>
      <c r="AS517" s="303"/>
      <c r="AT517" s="303"/>
      <c r="AU517" s="303"/>
      <c r="AV517" s="303"/>
      <c r="AW517" s="303"/>
      <c r="AX517" s="303"/>
      <c r="AY517" s="303"/>
      <c r="AZ517" s="303"/>
      <c r="BA517" s="303"/>
      <c r="BB517" s="303"/>
      <c r="BC517" s="303"/>
      <c r="BD517" s="303"/>
      <c r="BE517" s="303"/>
      <c r="BF517" s="303"/>
      <c r="BG517" s="303"/>
      <c r="BH517" s="304"/>
    </row>
    <row r="518" spans="2:60">
      <c r="B518" s="297"/>
      <c r="C518" s="298"/>
      <c r="D518" s="298"/>
      <c r="E518" s="298"/>
      <c r="F518" s="298"/>
      <c r="G518" s="298"/>
      <c r="H518" s="298"/>
      <c r="I518" s="298"/>
      <c r="J518" s="298"/>
      <c r="K518" s="298"/>
      <c r="L518" s="298"/>
      <c r="M518" s="298"/>
      <c r="N518" s="298"/>
      <c r="O518" s="298"/>
      <c r="P518" s="298"/>
      <c r="Q518" s="298"/>
      <c r="R518" s="298"/>
      <c r="S518" s="298"/>
      <c r="T518" s="298"/>
      <c r="U518" s="298"/>
      <c r="V518" s="298"/>
      <c r="W518" s="298"/>
      <c r="X518" s="298"/>
      <c r="Y518" s="298"/>
      <c r="Z518" s="298"/>
      <c r="AA518" s="298"/>
      <c r="AB518" s="298"/>
      <c r="AC518" s="298"/>
      <c r="AD518" s="299"/>
      <c r="AE518" s="303"/>
      <c r="AF518" s="303"/>
      <c r="AG518" s="303"/>
      <c r="AH518" s="303"/>
      <c r="AI518" s="303"/>
      <c r="AJ518" s="303"/>
      <c r="AK518" s="303"/>
      <c r="AL518" s="303"/>
      <c r="AM518" s="303"/>
      <c r="AN518" s="303"/>
      <c r="AO518" s="303"/>
      <c r="AP518" s="303"/>
      <c r="AQ518" s="303"/>
      <c r="AR518" s="303"/>
      <c r="AS518" s="303"/>
      <c r="AT518" s="303"/>
      <c r="AU518" s="303"/>
      <c r="AV518" s="303"/>
      <c r="AW518" s="303"/>
      <c r="AX518" s="303"/>
      <c r="AY518" s="303"/>
      <c r="AZ518" s="303"/>
      <c r="BA518" s="303"/>
      <c r="BB518" s="303"/>
      <c r="BC518" s="303"/>
      <c r="BD518" s="303"/>
      <c r="BE518" s="303"/>
      <c r="BF518" s="303"/>
      <c r="BG518" s="303"/>
      <c r="BH518" s="304"/>
    </row>
    <row r="519" spans="2:60">
      <c r="B519" s="297"/>
      <c r="C519" s="298"/>
      <c r="D519" s="298"/>
      <c r="E519" s="298"/>
      <c r="F519" s="298"/>
      <c r="G519" s="298"/>
      <c r="H519" s="298"/>
      <c r="I519" s="298"/>
      <c r="J519" s="298"/>
      <c r="K519" s="298"/>
      <c r="L519" s="298"/>
      <c r="M519" s="298"/>
      <c r="N519" s="298"/>
      <c r="O519" s="298"/>
      <c r="P519" s="298"/>
      <c r="Q519" s="298"/>
      <c r="R519" s="298"/>
      <c r="S519" s="298"/>
      <c r="T519" s="298"/>
      <c r="U519" s="298"/>
      <c r="V519" s="298"/>
      <c r="W519" s="298"/>
      <c r="X519" s="298"/>
      <c r="Y519" s="298"/>
      <c r="Z519" s="298"/>
      <c r="AA519" s="298"/>
      <c r="AB519" s="298"/>
      <c r="AC519" s="298"/>
      <c r="AD519" s="299"/>
      <c r="AE519" s="303"/>
      <c r="AF519" s="303"/>
      <c r="AG519" s="303"/>
      <c r="AH519" s="303"/>
      <c r="AI519" s="303"/>
      <c r="AJ519" s="303"/>
      <c r="AK519" s="303"/>
      <c r="AL519" s="303"/>
      <c r="AM519" s="303"/>
      <c r="AN519" s="303"/>
      <c r="AO519" s="303"/>
      <c r="AP519" s="303"/>
      <c r="AQ519" s="303"/>
      <c r="AR519" s="303"/>
      <c r="AS519" s="303"/>
      <c r="AT519" s="303"/>
      <c r="AU519" s="303"/>
      <c r="AV519" s="303"/>
      <c r="AW519" s="303"/>
      <c r="AX519" s="303"/>
      <c r="AY519" s="303"/>
      <c r="AZ519" s="303"/>
      <c r="BA519" s="303"/>
      <c r="BB519" s="303"/>
      <c r="BC519" s="303"/>
      <c r="BD519" s="303"/>
      <c r="BE519" s="303"/>
      <c r="BF519" s="303"/>
      <c r="BG519" s="303"/>
      <c r="BH519" s="304"/>
    </row>
    <row r="520" spans="2:60">
      <c r="B520" s="300"/>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c r="AA520" s="301"/>
      <c r="AB520" s="301"/>
      <c r="AC520" s="301"/>
      <c r="AD520" s="302"/>
      <c r="AE520" s="305"/>
      <c r="AF520" s="305"/>
      <c r="AG520" s="305"/>
      <c r="AH520" s="305"/>
      <c r="AI520" s="305"/>
      <c r="AJ520" s="305"/>
      <c r="AK520" s="305"/>
      <c r="AL520" s="305"/>
      <c r="AM520" s="305"/>
      <c r="AN520" s="305"/>
      <c r="AO520" s="305"/>
      <c r="AP520" s="305"/>
      <c r="AQ520" s="305"/>
      <c r="AR520" s="305"/>
      <c r="AS520" s="305"/>
      <c r="AT520" s="305"/>
      <c r="AU520" s="305"/>
      <c r="AV520" s="305"/>
      <c r="AW520" s="305"/>
      <c r="AX520" s="305"/>
      <c r="AY520" s="305"/>
      <c r="AZ520" s="305"/>
      <c r="BA520" s="305"/>
      <c r="BB520" s="305"/>
      <c r="BC520" s="305"/>
      <c r="BD520" s="305"/>
      <c r="BE520" s="305"/>
      <c r="BF520" s="305"/>
      <c r="BG520" s="305"/>
      <c r="BH520" s="306"/>
    </row>
    <row r="521" spans="2:60">
      <c r="B521" s="41"/>
      <c r="C521" s="41"/>
      <c r="D521" s="41"/>
      <c r="E521" s="41"/>
      <c r="F521" s="41"/>
      <c r="G521" s="41"/>
      <c r="H521" s="41"/>
      <c r="I521" s="41"/>
      <c r="J521" s="41"/>
    </row>
    <row r="522" spans="2:60">
      <c r="B522" s="41"/>
      <c r="C522" s="41"/>
      <c r="D522" s="41"/>
      <c r="E522" s="41"/>
      <c r="F522" s="41"/>
      <c r="G522" s="41"/>
      <c r="H522" s="41"/>
      <c r="I522" s="41"/>
      <c r="J522" s="41"/>
      <c r="T522" s="167"/>
    </row>
    <row r="523" spans="2:60">
      <c r="B523" s="41"/>
      <c r="C523" s="41"/>
      <c r="D523" s="41"/>
      <c r="E523" s="41"/>
      <c r="F523" s="41"/>
      <c r="G523" s="41"/>
      <c r="H523" s="41"/>
      <c r="I523" s="41"/>
      <c r="J523" s="41"/>
      <c r="T523" s="167"/>
    </row>
    <row r="524" spans="2:60">
      <c r="B524" s="41"/>
      <c r="C524" s="41"/>
      <c r="D524" s="41"/>
      <c r="E524" s="41"/>
      <c r="F524" s="41"/>
      <c r="G524" s="41"/>
      <c r="H524" s="41"/>
      <c r="I524" s="41"/>
      <c r="J524" s="41"/>
      <c r="T524" s="167"/>
    </row>
    <row r="525" spans="2:60">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row>
    <row r="526" spans="2:60">
      <c r="B526" s="41"/>
      <c r="C526" s="41"/>
      <c r="D526" s="41"/>
      <c r="E526" s="41"/>
      <c r="F526" s="41"/>
      <c r="G526" s="41"/>
      <c r="H526" s="41"/>
      <c r="I526" s="41"/>
      <c r="J526" s="41"/>
    </row>
    <row r="527" spans="2:60">
      <c r="B527" s="41"/>
      <c r="C527" s="41"/>
      <c r="D527" s="41"/>
      <c r="E527" s="41"/>
      <c r="F527" s="41"/>
      <c r="G527" s="41"/>
      <c r="H527" s="41"/>
      <c r="I527" s="41"/>
      <c r="J527" s="41"/>
      <c r="S527" s="263" t="e" vm="4">
        <f>見積書明細1!$J$3</f>
        <v>#VALUE!</v>
      </c>
      <c r="T527" s="263"/>
      <c r="U527" s="263"/>
      <c r="V527" s="263"/>
      <c r="W527" s="263"/>
      <c r="X527" s="263"/>
      <c r="Y527" s="263"/>
      <c r="Z527" s="263"/>
      <c r="AA527" s="263"/>
      <c r="AB527" s="263"/>
      <c r="AC527" s="263"/>
      <c r="AD527" s="263"/>
      <c r="AE527" s="263"/>
      <c r="AF527" s="263"/>
      <c r="AG527" s="263"/>
      <c r="AH527" s="263"/>
      <c r="AI527" s="263"/>
      <c r="AJ527" s="263"/>
      <c r="AK527" s="263"/>
      <c r="AL527" s="263"/>
      <c r="AM527" s="263"/>
      <c r="AN527" s="263"/>
      <c r="AO527" s="263"/>
      <c r="AP527" s="263"/>
    </row>
    <row r="528" spans="2:60">
      <c r="B528" s="41"/>
      <c r="C528" s="41"/>
      <c r="D528" s="41"/>
      <c r="E528" s="41"/>
      <c r="F528" s="41"/>
      <c r="G528" s="41"/>
      <c r="H528" s="41"/>
      <c r="I528" s="41"/>
      <c r="J528" s="41"/>
      <c r="S528" s="263"/>
      <c r="T528" s="263"/>
      <c r="U528" s="263"/>
      <c r="V528" s="263"/>
      <c r="W528" s="263"/>
      <c r="X528" s="263"/>
      <c r="Y528" s="263"/>
      <c r="Z528" s="263"/>
      <c r="AA528" s="263"/>
      <c r="AB528" s="263"/>
      <c r="AC528" s="263"/>
      <c r="AD528" s="263"/>
      <c r="AE528" s="263"/>
      <c r="AF528" s="263"/>
      <c r="AG528" s="263"/>
      <c r="AH528" s="263"/>
      <c r="AI528" s="263"/>
      <c r="AJ528" s="263"/>
      <c r="AK528" s="263"/>
      <c r="AL528" s="263"/>
      <c r="AM528" s="263"/>
      <c r="AN528" s="263"/>
      <c r="AO528" s="263"/>
      <c r="AP528" s="263"/>
    </row>
    <row r="529" spans="2:60">
      <c r="B529" s="41"/>
      <c r="C529" s="41"/>
      <c r="D529" s="41"/>
      <c r="E529" s="41"/>
      <c r="F529" s="41"/>
      <c r="G529" s="41"/>
      <c r="H529" s="41"/>
      <c r="I529" s="41"/>
      <c r="J529" s="41"/>
      <c r="S529" s="263"/>
      <c r="T529" s="263"/>
      <c r="U529" s="263"/>
      <c r="V529" s="263"/>
      <c r="W529" s="263"/>
      <c r="X529" s="263"/>
      <c r="Y529" s="263"/>
      <c r="Z529" s="263"/>
      <c r="AA529" s="263"/>
      <c r="AB529" s="263"/>
      <c r="AC529" s="263"/>
      <c r="AD529" s="263"/>
      <c r="AE529" s="263"/>
      <c r="AF529" s="263"/>
      <c r="AG529" s="263"/>
      <c r="AH529" s="263"/>
      <c r="AI529" s="263"/>
      <c r="AJ529" s="263"/>
      <c r="AK529" s="263"/>
      <c r="AL529" s="263"/>
      <c r="AM529" s="263"/>
      <c r="AN529" s="263"/>
      <c r="AO529" s="263"/>
      <c r="AP529" s="263"/>
    </row>
    <row r="530" spans="2:60">
      <c r="B530" s="41"/>
      <c r="C530" s="41"/>
      <c r="D530" s="41"/>
      <c r="E530" s="41"/>
      <c r="F530" s="41"/>
      <c r="G530" s="41"/>
      <c r="H530" s="41"/>
      <c r="I530" s="41"/>
      <c r="J530" s="41"/>
    </row>
    <row r="531" spans="2:60" ht="20" customHeight="1">
      <c r="B531" s="168" t="s">
        <v>125</v>
      </c>
      <c r="C531" s="169"/>
      <c r="D531" s="169"/>
      <c r="E531" s="169"/>
      <c r="F531" s="278"/>
      <c r="G531" s="278"/>
      <c r="H531" s="278"/>
      <c r="I531" s="278"/>
      <c r="J531" s="278"/>
      <c r="K531" s="278"/>
      <c r="L531" s="278"/>
      <c r="M531" s="278"/>
      <c r="N531" s="278"/>
      <c r="O531" s="278"/>
      <c r="P531" s="278"/>
      <c r="Q531" s="278"/>
      <c r="R531" s="278"/>
      <c r="S531" s="278"/>
      <c r="T531" s="278"/>
      <c r="U531" s="278"/>
      <c r="V531" s="278"/>
      <c r="W531" s="278"/>
      <c r="X531" s="278"/>
      <c r="Y531" s="278"/>
      <c r="Z531" s="278"/>
      <c r="AA531" s="278"/>
      <c r="AB531" s="278"/>
      <c r="AC531" s="278"/>
      <c r="AD531" s="279"/>
      <c r="AE531" s="168" t="s">
        <v>125</v>
      </c>
      <c r="AF531" s="169"/>
      <c r="AG531" s="170"/>
      <c r="AH531" s="170"/>
      <c r="AI531" s="280"/>
      <c r="AJ531" s="280"/>
      <c r="AK531" s="280"/>
      <c r="AL531" s="280"/>
      <c r="AM531" s="280"/>
      <c r="AN531" s="280"/>
      <c r="AO531" s="280"/>
      <c r="AP531" s="280"/>
      <c r="AQ531" s="280"/>
      <c r="AR531" s="280"/>
      <c r="AS531" s="280"/>
      <c r="AT531" s="280"/>
      <c r="AU531" s="280"/>
      <c r="AV531" s="280"/>
      <c r="AW531" s="280"/>
      <c r="AX531" s="280"/>
      <c r="AY531" s="280"/>
      <c r="AZ531" s="280"/>
      <c r="BA531" s="280"/>
      <c r="BB531" s="280"/>
      <c r="BC531" s="280"/>
      <c r="BD531" s="280"/>
      <c r="BE531" s="280"/>
      <c r="BF531" s="280"/>
      <c r="BG531" s="280"/>
      <c r="BH531" s="281"/>
    </row>
    <row r="532" spans="2:60" ht="20" customHeight="1">
      <c r="B532" s="168" t="s">
        <v>137</v>
      </c>
      <c r="C532" s="169"/>
      <c r="D532" s="169"/>
      <c r="E532" s="169"/>
      <c r="F532" s="278"/>
      <c r="G532" s="278"/>
      <c r="H532" s="278"/>
      <c r="I532" s="278"/>
      <c r="J532" s="278"/>
      <c r="K532" s="278"/>
      <c r="L532" s="278"/>
      <c r="M532" s="278"/>
      <c r="N532" s="278"/>
      <c r="O532" s="278"/>
      <c r="P532" s="278"/>
      <c r="Q532" s="278"/>
      <c r="R532" s="278"/>
      <c r="S532" s="278"/>
      <c r="T532" s="278"/>
      <c r="U532" s="278"/>
      <c r="V532" s="278"/>
      <c r="W532" s="278"/>
      <c r="X532" s="278"/>
      <c r="Y532" s="278"/>
      <c r="Z532" s="278"/>
      <c r="AA532" s="278"/>
      <c r="AB532" s="278"/>
      <c r="AC532" s="278"/>
      <c r="AD532" s="279"/>
      <c r="AE532" s="168" t="s">
        <v>137</v>
      </c>
      <c r="AF532" s="169"/>
      <c r="AG532" s="170"/>
      <c r="AH532" s="170"/>
      <c r="AI532" s="280"/>
      <c r="AJ532" s="280"/>
      <c r="AK532" s="280"/>
      <c r="AL532" s="280"/>
      <c r="AM532" s="280"/>
      <c r="AN532" s="280"/>
      <c r="AO532" s="280"/>
      <c r="AP532" s="280"/>
      <c r="AQ532" s="280"/>
      <c r="AR532" s="280"/>
      <c r="AS532" s="280"/>
      <c r="AT532" s="280"/>
      <c r="AU532" s="280"/>
      <c r="AV532" s="280"/>
      <c r="AW532" s="280"/>
      <c r="AX532" s="280"/>
      <c r="AY532" s="280"/>
      <c r="AZ532" s="280"/>
      <c r="BA532" s="280"/>
      <c r="BB532" s="280"/>
      <c r="BC532" s="280"/>
      <c r="BD532" s="280"/>
      <c r="BE532" s="280"/>
      <c r="BF532" s="280"/>
      <c r="BG532" s="280"/>
      <c r="BH532" s="281"/>
    </row>
    <row r="533" spans="2:60" ht="20" customHeight="1">
      <c r="B533" s="168" t="s">
        <v>126</v>
      </c>
      <c r="C533" s="169"/>
      <c r="D533" s="169"/>
      <c r="E533" s="169"/>
      <c r="F533" s="278"/>
      <c r="G533" s="278"/>
      <c r="H533" s="278"/>
      <c r="I533" s="278"/>
      <c r="J533" s="278"/>
      <c r="K533" s="278"/>
      <c r="L533" s="278"/>
      <c r="M533" s="278"/>
      <c r="N533" s="278"/>
      <c r="O533" s="278"/>
      <c r="P533" s="278"/>
      <c r="Q533" s="278"/>
      <c r="R533" s="278"/>
      <c r="S533" s="278"/>
      <c r="T533" s="278"/>
      <c r="U533" s="278"/>
      <c r="V533" s="278"/>
      <c r="W533" s="278"/>
      <c r="X533" s="278"/>
      <c r="Y533" s="278"/>
      <c r="Z533" s="278"/>
      <c r="AA533" s="278"/>
      <c r="AB533" s="278"/>
      <c r="AC533" s="278"/>
      <c r="AD533" s="279"/>
      <c r="AE533" s="168" t="s">
        <v>126</v>
      </c>
      <c r="AF533" s="169"/>
      <c r="AG533" s="170"/>
      <c r="AH533" s="170"/>
      <c r="AI533" s="280"/>
      <c r="AJ533" s="280"/>
      <c r="AK533" s="280"/>
      <c r="AL533" s="280"/>
      <c r="AM533" s="280"/>
      <c r="AN533" s="280"/>
      <c r="AO533" s="280"/>
      <c r="AP533" s="280"/>
      <c r="AQ533" s="280"/>
      <c r="AR533" s="280"/>
      <c r="AS533" s="280"/>
      <c r="AT533" s="280"/>
      <c r="AU533" s="280"/>
      <c r="AV533" s="280"/>
      <c r="AW533" s="280"/>
      <c r="AX533" s="280"/>
      <c r="AY533" s="280"/>
      <c r="AZ533" s="280"/>
      <c r="BA533" s="280"/>
      <c r="BB533" s="280"/>
      <c r="BC533" s="280"/>
      <c r="BD533" s="280"/>
      <c r="BE533" s="280"/>
      <c r="BF533" s="280"/>
      <c r="BG533" s="280"/>
      <c r="BH533" s="281"/>
    </row>
    <row r="534" spans="2:60" ht="20" customHeight="1">
      <c r="B534" s="168" t="s">
        <v>127</v>
      </c>
      <c r="C534" s="169"/>
      <c r="D534" s="169"/>
      <c r="E534" s="169"/>
      <c r="F534" s="278"/>
      <c r="G534" s="278"/>
      <c r="H534" s="278"/>
      <c r="I534" s="278"/>
      <c r="J534" s="278"/>
      <c r="K534" s="278"/>
      <c r="L534" s="278"/>
      <c r="M534" s="278"/>
      <c r="N534" s="278"/>
      <c r="O534" s="278"/>
      <c r="P534" s="278"/>
      <c r="Q534" s="278"/>
      <c r="R534" s="278"/>
      <c r="S534" s="278"/>
      <c r="T534" s="278"/>
      <c r="U534" s="278"/>
      <c r="V534" s="278"/>
      <c r="W534" s="278"/>
      <c r="X534" s="278"/>
      <c r="Y534" s="278"/>
      <c r="Z534" s="278"/>
      <c r="AA534" s="278"/>
      <c r="AB534" s="278"/>
      <c r="AC534" s="278"/>
      <c r="AD534" s="279"/>
      <c r="AE534" s="168" t="s">
        <v>127</v>
      </c>
      <c r="AF534" s="169"/>
      <c r="AG534" s="170"/>
      <c r="AH534" s="170"/>
      <c r="AI534" s="280"/>
      <c r="AJ534" s="280"/>
      <c r="AK534" s="280"/>
      <c r="AL534" s="280"/>
      <c r="AM534" s="280"/>
      <c r="AN534" s="280"/>
      <c r="AO534" s="280"/>
      <c r="AP534" s="280"/>
      <c r="AQ534" s="280"/>
      <c r="AR534" s="280"/>
      <c r="AS534" s="280"/>
      <c r="AT534" s="280"/>
      <c r="AU534" s="280"/>
      <c r="AV534" s="280"/>
      <c r="AW534" s="280"/>
      <c r="AX534" s="280"/>
      <c r="AY534" s="280"/>
      <c r="AZ534" s="280"/>
      <c r="BA534" s="280"/>
      <c r="BB534" s="280"/>
      <c r="BC534" s="280"/>
      <c r="BD534" s="280"/>
      <c r="BE534" s="280"/>
      <c r="BF534" s="280"/>
      <c r="BG534" s="280"/>
      <c r="BH534" s="281"/>
    </row>
    <row r="535" spans="2:60" ht="20" customHeight="1">
      <c r="B535" s="171"/>
      <c r="C535" s="172"/>
      <c r="D535" s="172"/>
      <c r="E535" s="172"/>
      <c r="F535" s="278"/>
      <c r="G535" s="278"/>
      <c r="H535" s="278"/>
      <c r="I535" s="278"/>
      <c r="J535" s="278"/>
      <c r="K535" s="278"/>
      <c r="L535" s="278"/>
      <c r="M535" s="278"/>
      <c r="N535" s="278"/>
      <c r="O535" s="278"/>
      <c r="P535" s="278"/>
      <c r="Q535" s="278"/>
      <c r="R535" s="278"/>
      <c r="S535" s="278"/>
      <c r="T535" s="278"/>
      <c r="U535" s="278"/>
      <c r="V535" s="278"/>
      <c r="W535" s="278"/>
      <c r="X535" s="278"/>
      <c r="Y535" s="278"/>
      <c r="Z535" s="278"/>
      <c r="AA535" s="278"/>
      <c r="AB535" s="278"/>
      <c r="AC535" s="278"/>
      <c r="AD535" s="279"/>
      <c r="AE535" s="171"/>
      <c r="AF535" s="172"/>
      <c r="AG535" s="75"/>
      <c r="AH535" s="75"/>
      <c r="AI535" s="307"/>
      <c r="AJ535" s="307"/>
      <c r="AK535" s="307"/>
      <c r="AL535" s="307"/>
      <c r="AM535" s="307"/>
      <c r="AN535" s="307"/>
      <c r="AO535" s="307"/>
      <c r="AP535" s="307"/>
      <c r="AQ535" s="307"/>
      <c r="AR535" s="307"/>
      <c r="AS535" s="307"/>
      <c r="AT535" s="307"/>
      <c r="AU535" s="307"/>
      <c r="AV535" s="307"/>
      <c r="AW535" s="307"/>
      <c r="AX535" s="307"/>
      <c r="AY535" s="307"/>
      <c r="AZ535" s="307"/>
      <c r="BA535" s="307"/>
      <c r="BB535" s="307"/>
      <c r="BC535" s="307"/>
      <c r="BD535" s="307"/>
      <c r="BE535" s="307"/>
      <c r="BF535" s="307"/>
      <c r="BG535" s="307"/>
      <c r="BH535" s="308"/>
    </row>
    <row r="536" spans="2:60">
      <c r="B536" s="297"/>
      <c r="C536" s="298"/>
      <c r="D536" s="298"/>
      <c r="E536" s="298"/>
      <c r="F536" s="298"/>
      <c r="G536" s="298"/>
      <c r="H536" s="298"/>
      <c r="I536" s="298"/>
      <c r="J536" s="298"/>
      <c r="K536" s="298"/>
      <c r="L536" s="298"/>
      <c r="M536" s="298"/>
      <c r="N536" s="298"/>
      <c r="O536" s="298"/>
      <c r="P536" s="298"/>
      <c r="Q536" s="298"/>
      <c r="R536" s="298"/>
      <c r="S536" s="298"/>
      <c r="T536" s="298"/>
      <c r="U536" s="298"/>
      <c r="V536" s="298"/>
      <c r="W536" s="298"/>
      <c r="X536" s="298"/>
      <c r="Y536" s="298"/>
      <c r="Z536" s="298"/>
      <c r="AA536" s="298"/>
      <c r="AB536" s="298"/>
      <c r="AC536" s="298"/>
      <c r="AD536" s="299"/>
      <c r="AE536" s="303"/>
      <c r="AF536" s="303"/>
      <c r="AG536" s="303"/>
      <c r="AH536" s="303"/>
      <c r="AI536" s="303"/>
      <c r="AJ536" s="303"/>
      <c r="AK536" s="303"/>
      <c r="AL536" s="303"/>
      <c r="AM536" s="303"/>
      <c r="AN536" s="303"/>
      <c r="AO536" s="303"/>
      <c r="AP536" s="303"/>
      <c r="AQ536" s="303"/>
      <c r="AR536" s="303"/>
      <c r="AS536" s="303"/>
      <c r="AT536" s="303"/>
      <c r="AU536" s="303"/>
      <c r="AV536" s="303"/>
      <c r="AW536" s="303"/>
      <c r="AX536" s="303"/>
      <c r="AY536" s="303"/>
      <c r="AZ536" s="303"/>
      <c r="BA536" s="303"/>
      <c r="BB536" s="303"/>
      <c r="BC536" s="303"/>
      <c r="BD536" s="303"/>
      <c r="BE536" s="303"/>
      <c r="BF536" s="303"/>
      <c r="BG536" s="303"/>
      <c r="BH536" s="304"/>
    </row>
    <row r="537" spans="2:60">
      <c r="B537" s="297"/>
      <c r="C537" s="298"/>
      <c r="D537" s="298"/>
      <c r="E537" s="298"/>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9"/>
      <c r="AE537" s="303"/>
      <c r="AF537" s="303"/>
      <c r="AG537" s="303"/>
      <c r="AH537" s="303"/>
      <c r="AI537" s="303"/>
      <c r="AJ537" s="303"/>
      <c r="AK537" s="303"/>
      <c r="AL537" s="303"/>
      <c r="AM537" s="303"/>
      <c r="AN537" s="303"/>
      <c r="AO537" s="303"/>
      <c r="AP537" s="303"/>
      <c r="AQ537" s="303"/>
      <c r="AR537" s="303"/>
      <c r="AS537" s="303"/>
      <c r="AT537" s="303"/>
      <c r="AU537" s="303"/>
      <c r="AV537" s="303"/>
      <c r="AW537" s="303"/>
      <c r="AX537" s="303"/>
      <c r="AY537" s="303"/>
      <c r="AZ537" s="303"/>
      <c r="BA537" s="303"/>
      <c r="BB537" s="303"/>
      <c r="BC537" s="303"/>
      <c r="BD537" s="303"/>
      <c r="BE537" s="303"/>
      <c r="BF537" s="303"/>
      <c r="BG537" s="303"/>
      <c r="BH537" s="304"/>
    </row>
    <row r="538" spans="2:60">
      <c r="B538" s="297"/>
      <c r="C538" s="298"/>
      <c r="D538" s="298"/>
      <c r="E538" s="298"/>
      <c r="F538" s="298"/>
      <c r="G538" s="298"/>
      <c r="H538" s="298"/>
      <c r="I538" s="298"/>
      <c r="J538" s="298"/>
      <c r="K538" s="298"/>
      <c r="L538" s="298"/>
      <c r="M538" s="298"/>
      <c r="N538" s="298"/>
      <c r="O538" s="298"/>
      <c r="P538" s="298"/>
      <c r="Q538" s="298"/>
      <c r="R538" s="298"/>
      <c r="S538" s="298"/>
      <c r="T538" s="298"/>
      <c r="U538" s="298"/>
      <c r="V538" s="298"/>
      <c r="W538" s="298"/>
      <c r="X538" s="298"/>
      <c r="Y538" s="298"/>
      <c r="Z538" s="298"/>
      <c r="AA538" s="298"/>
      <c r="AB538" s="298"/>
      <c r="AC538" s="298"/>
      <c r="AD538" s="299"/>
      <c r="AE538" s="303"/>
      <c r="AF538" s="303"/>
      <c r="AG538" s="303"/>
      <c r="AH538" s="303"/>
      <c r="AI538" s="303"/>
      <c r="AJ538" s="303"/>
      <c r="AK538" s="303"/>
      <c r="AL538" s="303"/>
      <c r="AM538" s="303"/>
      <c r="AN538" s="303"/>
      <c r="AO538" s="303"/>
      <c r="AP538" s="303"/>
      <c r="AQ538" s="303"/>
      <c r="AR538" s="303"/>
      <c r="AS538" s="303"/>
      <c r="AT538" s="303"/>
      <c r="AU538" s="303"/>
      <c r="AV538" s="303"/>
      <c r="AW538" s="303"/>
      <c r="AX538" s="303"/>
      <c r="AY538" s="303"/>
      <c r="AZ538" s="303"/>
      <c r="BA538" s="303"/>
      <c r="BB538" s="303"/>
      <c r="BC538" s="303"/>
      <c r="BD538" s="303"/>
      <c r="BE538" s="303"/>
      <c r="BF538" s="303"/>
      <c r="BG538" s="303"/>
      <c r="BH538" s="304"/>
    </row>
    <row r="539" spans="2:60">
      <c r="B539" s="297"/>
      <c r="C539" s="298"/>
      <c r="D539" s="298"/>
      <c r="E539" s="298"/>
      <c r="F539" s="298"/>
      <c r="G539" s="298"/>
      <c r="H539" s="298"/>
      <c r="I539" s="298"/>
      <c r="J539" s="298"/>
      <c r="K539" s="298"/>
      <c r="L539" s="298"/>
      <c r="M539" s="298"/>
      <c r="N539" s="298"/>
      <c r="O539" s="298"/>
      <c r="P539" s="298"/>
      <c r="Q539" s="298"/>
      <c r="R539" s="298"/>
      <c r="S539" s="298"/>
      <c r="T539" s="298"/>
      <c r="U539" s="298"/>
      <c r="V539" s="298"/>
      <c r="W539" s="298"/>
      <c r="X539" s="298"/>
      <c r="Y539" s="298"/>
      <c r="Z539" s="298"/>
      <c r="AA539" s="298"/>
      <c r="AB539" s="298"/>
      <c r="AC539" s="298"/>
      <c r="AD539" s="299"/>
      <c r="AE539" s="303"/>
      <c r="AF539" s="303"/>
      <c r="AG539" s="303"/>
      <c r="AH539" s="303"/>
      <c r="AI539" s="303"/>
      <c r="AJ539" s="303"/>
      <c r="AK539" s="303"/>
      <c r="AL539" s="303"/>
      <c r="AM539" s="303"/>
      <c r="AN539" s="303"/>
      <c r="AO539" s="303"/>
      <c r="AP539" s="303"/>
      <c r="AQ539" s="303"/>
      <c r="AR539" s="303"/>
      <c r="AS539" s="303"/>
      <c r="AT539" s="303"/>
      <c r="AU539" s="303"/>
      <c r="AV539" s="303"/>
      <c r="AW539" s="303"/>
      <c r="AX539" s="303"/>
      <c r="AY539" s="303"/>
      <c r="AZ539" s="303"/>
      <c r="BA539" s="303"/>
      <c r="BB539" s="303"/>
      <c r="BC539" s="303"/>
      <c r="BD539" s="303"/>
      <c r="BE539" s="303"/>
      <c r="BF539" s="303"/>
      <c r="BG539" s="303"/>
      <c r="BH539" s="304"/>
    </row>
    <row r="540" spans="2:60">
      <c r="B540" s="297"/>
      <c r="C540" s="298"/>
      <c r="D540" s="298"/>
      <c r="E540" s="298"/>
      <c r="F540" s="298"/>
      <c r="G540" s="298"/>
      <c r="H540" s="298"/>
      <c r="I540" s="298"/>
      <c r="J540" s="298"/>
      <c r="K540" s="298"/>
      <c r="L540" s="298"/>
      <c r="M540" s="298"/>
      <c r="N540" s="298"/>
      <c r="O540" s="298"/>
      <c r="P540" s="298"/>
      <c r="Q540" s="298"/>
      <c r="R540" s="298"/>
      <c r="S540" s="298"/>
      <c r="T540" s="298"/>
      <c r="U540" s="298"/>
      <c r="V540" s="298"/>
      <c r="W540" s="298"/>
      <c r="X540" s="298"/>
      <c r="Y540" s="298"/>
      <c r="Z540" s="298"/>
      <c r="AA540" s="298"/>
      <c r="AB540" s="298"/>
      <c r="AC540" s="298"/>
      <c r="AD540" s="299"/>
      <c r="AE540" s="303"/>
      <c r="AF540" s="303"/>
      <c r="AG540" s="303"/>
      <c r="AH540" s="303"/>
      <c r="AI540" s="303"/>
      <c r="AJ540" s="303"/>
      <c r="AK540" s="303"/>
      <c r="AL540" s="303"/>
      <c r="AM540" s="303"/>
      <c r="AN540" s="303"/>
      <c r="AO540" s="303"/>
      <c r="AP540" s="303"/>
      <c r="AQ540" s="303"/>
      <c r="AR540" s="303"/>
      <c r="AS540" s="303"/>
      <c r="AT540" s="303"/>
      <c r="AU540" s="303"/>
      <c r="AV540" s="303"/>
      <c r="AW540" s="303"/>
      <c r="AX540" s="303"/>
      <c r="AY540" s="303"/>
      <c r="AZ540" s="303"/>
      <c r="BA540" s="303"/>
      <c r="BB540" s="303"/>
      <c r="BC540" s="303"/>
      <c r="BD540" s="303"/>
      <c r="BE540" s="303"/>
      <c r="BF540" s="303"/>
      <c r="BG540" s="303"/>
      <c r="BH540" s="304"/>
    </row>
    <row r="541" spans="2:60">
      <c r="B541" s="297"/>
      <c r="C541" s="298"/>
      <c r="D541" s="298"/>
      <c r="E541" s="298"/>
      <c r="F541" s="298"/>
      <c r="G541" s="298"/>
      <c r="H541" s="298"/>
      <c r="I541" s="298"/>
      <c r="J541" s="298"/>
      <c r="K541" s="298"/>
      <c r="L541" s="298"/>
      <c r="M541" s="298"/>
      <c r="N541" s="298"/>
      <c r="O541" s="298"/>
      <c r="P541" s="298"/>
      <c r="Q541" s="298"/>
      <c r="R541" s="298"/>
      <c r="S541" s="298"/>
      <c r="T541" s="298"/>
      <c r="U541" s="298"/>
      <c r="V541" s="298"/>
      <c r="W541" s="298"/>
      <c r="X541" s="298"/>
      <c r="Y541" s="298"/>
      <c r="Z541" s="298"/>
      <c r="AA541" s="298"/>
      <c r="AB541" s="298"/>
      <c r="AC541" s="298"/>
      <c r="AD541" s="299"/>
      <c r="AE541" s="303"/>
      <c r="AF541" s="303"/>
      <c r="AG541" s="303"/>
      <c r="AH541" s="303"/>
      <c r="AI541" s="303"/>
      <c r="AJ541" s="303"/>
      <c r="AK541" s="303"/>
      <c r="AL541" s="303"/>
      <c r="AM541" s="303"/>
      <c r="AN541" s="303"/>
      <c r="AO541" s="303"/>
      <c r="AP541" s="303"/>
      <c r="AQ541" s="303"/>
      <c r="AR541" s="303"/>
      <c r="AS541" s="303"/>
      <c r="AT541" s="303"/>
      <c r="AU541" s="303"/>
      <c r="AV541" s="303"/>
      <c r="AW541" s="303"/>
      <c r="AX541" s="303"/>
      <c r="AY541" s="303"/>
      <c r="AZ541" s="303"/>
      <c r="BA541" s="303"/>
      <c r="BB541" s="303"/>
      <c r="BC541" s="303"/>
      <c r="BD541" s="303"/>
      <c r="BE541" s="303"/>
      <c r="BF541" s="303"/>
      <c r="BG541" s="303"/>
      <c r="BH541" s="304"/>
    </row>
    <row r="542" spans="2:60">
      <c r="B542" s="297"/>
      <c r="C542" s="298"/>
      <c r="D542" s="298"/>
      <c r="E542" s="298"/>
      <c r="F542" s="298"/>
      <c r="G542" s="298"/>
      <c r="H542" s="298"/>
      <c r="I542" s="298"/>
      <c r="J542" s="298"/>
      <c r="K542" s="298"/>
      <c r="L542" s="298"/>
      <c r="M542" s="298"/>
      <c r="N542" s="298"/>
      <c r="O542" s="298"/>
      <c r="P542" s="298"/>
      <c r="Q542" s="298"/>
      <c r="R542" s="298"/>
      <c r="S542" s="298"/>
      <c r="T542" s="298"/>
      <c r="U542" s="298"/>
      <c r="V542" s="298"/>
      <c r="W542" s="298"/>
      <c r="X542" s="298"/>
      <c r="Y542" s="298"/>
      <c r="Z542" s="298"/>
      <c r="AA542" s="298"/>
      <c r="AB542" s="298"/>
      <c r="AC542" s="298"/>
      <c r="AD542" s="299"/>
      <c r="AE542" s="303"/>
      <c r="AF542" s="303"/>
      <c r="AG542" s="303"/>
      <c r="AH542" s="303"/>
      <c r="AI542" s="303"/>
      <c r="AJ542" s="303"/>
      <c r="AK542" s="303"/>
      <c r="AL542" s="303"/>
      <c r="AM542" s="303"/>
      <c r="AN542" s="303"/>
      <c r="AO542" s="303"/>
      <c r="AP542" s="303"/>
      <c r="AQ542" s="303"/>
      <c r="AR542" s="303"/>
      <c r="AS542" s="303"/>
      <c r="AT542" s="303"/>
      <c r="AU542" s="303"/>
      <c r="AV542" s="303"/>
      <c r="AW542" s="303"/>
      <c r="AX542" s="303"/>
      <c r="AY542" s="303"/>
      <c r="AZ542" s="303"/>
      <c r="BA542" s="303"/>
      <c r="BB542" s="303"/>
      <c r="BC542" s="303"/>
      <c r="BD542" s="303"/>
      <c r="BE542" s="303"/>
      <c r="BF542" s="303"/>
      <c r="BG542" s="303"/>
      <c r="BH542" s="304"/>
    </row>
    <row r="543" spans="2:60">
      <c r="B543" s="297"/>
      <c r="C543" s="298"/>
      <c r="D543" s="298"/>
      <c r="E543" s="298"/>
      <c r="F543" s="298"/>
      <c r="G543" s="298"/>
      <c r="H543" s="298"/>
      <c r="I543" s="298"/>
      <c r="J543" s="298"/>
      <c r="K543" s="298"/>
      <c r="L543" s="298"/>
      <c r="M543" s="298"/>
      <c r="N543" s="298"/>
      <c r="O543" s="298"/>
      <c r="P543" s="298"/>
      <c r="Q543" s="298"/>
      <c r="R543" s="298"/>
      <c r="S543" s="298"/>
      <c r="T543" s="298"/>
      <c r="U543" s="298"/>
      <c r="V543" s="298"/>
      <c r="W543" s="298"/>
      <c r="X543" s="298"/>
      <c r="Y543" s="298"/>
      <c r="Z543" s="298"/>
      <c r="AA543" s="298"/>
      <c r="AB543" s="298"/>
      <c r="AC543" s="298"/>
      <c r="AD543" s="299"/>
      <c r="AE543" s="303"/>
      <c r="AF543" s="303"/>
      <c r="AG543" s="303"/>
      <c r="AH543" s="303"/>
      <c r="AI543" s="303"/>
      <c r="AJ543" s="303"/>
      <c r="AK543" s="303"/>
      <c r="AL543" s="303"/>
      <c r="AM543" s="303"/>
      <c r="AN543" s="303"/>
      <c r="AO543" s="303"/>
      <c r="AP543" s="303"/>
      <c r="AQ543" s="303"/>
      <c r="AR543" s="303"/>
      <c r="AS543" s="303"/>
      <c r="AT543" s="303"/>
      <c r="AU543" s="303"/>
      <c r="AV543" s="303"/>
      <c r="AW543" s="303"/>
      <c r="AX543" s="303"/>
      <c r="AY543" s="303"/>
      <c r="AZ543" s="303"/>
      <c r="BA543" s="303"/>
      <c r="BB543" s="303"/>
      <c r="BC543" s="303"/>
      <c r="BD543" s="303"/>
      <c r="BE543" s="303"/>
      <c r="BF543" s="303"/>
      <c r="BG543" s="303"/>
      <c r="BH543" s="304"/>
    </row>
    <row r="544" spans="2:60">
      <c r="B544" s="297"/>
      <c r="C544" s="298"/>
      <c r="D544" s="298"/>
      <c r="E544" s="298"/>
      <c r="F544" s="298"/>
      <c r="G544" s="298"/>
      <c r="H544" s="298"/>
      <c r="I544" s="298"/>
      <c r="J544" s="298"/>
      <c r="K544" s="298"/>
      <c r="L544" s="298"/>
      <c r="M544" s="298"/>
      <c r="N544" s="298"/>
      <c r="O544" s="298"/>
      <c r="P544" s="298"/>
      <c r="Q544" s="298"/>
      <c r="R544" s="298"/>
      <c r="S544" s="298"/>
      <c r="T544" s="298"/>
      <c r="U544" s="298"/>
      <c r="V544" s="298"/>
      <c r="W544" s="298"/>
      <c r="X544" s="298"/>
      <c r="Y544" s="298"/>
      <c r="Z544" s="298"/>
      <c r="AA544" s="298"/>
      <c r="AB544" s="298"/>
      <c r="AC544" s="298"/>
      <c r="AD544" s="299"/>
      <c r="AE544" s="303"/>
      <c r="AF544" s="303"/>
      <c r="AG544" s="303"/>
      <c r="AH544" s="303"/>
      <c r="AI544" s="303"/>
      <c r="AJ544" s="303"/>
      <c r="AK544" s="303"/>
      <c r="AL544" s="303"/>
      <c r="AM544" s="303"/>
      <c r="AN544" s="303"/>
      <c r="AO544" s="303"/>
      <c r="AP544" s="303"/>
      <c r="AQ544" s="303"/>
      <c r="AR544" s="303"/>
      <c r="AS544" s="303"/>
      <c r="AT544" s="303"/>
      <c r="AU544" s="303"/>
      <c r="AV544" s="303"/>
      <c r="AW544" s="303"/>
      <c r="AX544" s="303"/>
      <c r="AY544" s="303"/>
      <c r="AZ544" s="303"/>
      <c r="BA544" s="303"/>
      <c r="BB544" s="303"/>
      <c r="BC544" s="303"/>
      <c r="BD544" s="303"/>
      <c r="BE544" s="303"/>
      <c r="BF544" s="303"/>
      <c r="BG544" s="303"/>
      <c r="BH544" s="304"/>
    </row>
    <row r="545" spans="2:60">
      <c r="B545" s="297"/>
      <c r="C545" s="298"/>
      <c r="D545" s="298"/>
      <c r="E545" s="298"/>
      <c r="F545" s="298"/>
      <c r="G545" s="298"/>
      <c r="H545" s="298"/>
      <c r="I545" s="298"/>
      <c r="J545" s="298"/>
      <c r="K545" s="298"/>
      <c r="L545" s="298"/>
      <c r="M545" s="298"/>
      <c r="N545" s="298"/>
      <c r="O545" s="298"/>
      <c r="P545" s="298"/>
      <c r="Q545" s="298"/>
      <c r="R545" s="298"/>
      <c r="S545" s="298"/>
      <c r="T545" s="298"/>
      <c r="U545" s="298"/>
      <c r="V545" s="298"/>
      <c r="W545" s="298"/>
      <c r="X545" s="298"/>
      <c r="Y545" s="298"/>
      <c r="Z545" s="298"/>
      <c r="AA545" s="298"/>
      <c r="AB545" s="298"/>
      <c r="AC545" s="298"/>
      <c r="AD545" s="299"/>
      <c r="AE545" s="303"/>
      <c r="AF545" s="303"/>
      <c r="AG545" s="303"/>
      <c r="AH545" s="303"/>
      <c r="AI545" s="303"/>
      <c r="AJ545" s="303"/>
      <c r="AK545" s="303"/>
      <c r="AL545" s="303"/>
      <c r="AM545" s="303"/>
      <c r="AN545" s="303"/>
      <c r="AO545" s="303"/>
      <c r="AP545" s="303"/>
      <c r="AQ545" s="303"/>
      <c r="AR545" s="303"/>
      <c r="AS545" s="303"/>
      <c r="AT545" s="303"/>
      <c r="AU545" s="303"/>
      <c r="AV545" s="303"/>
      <c r="AW545" s="303"/>
      <c r="AX545" s="303"/>
      <c r="AY545" s="303"/>
      <c r="AZ545" s="303"/>
      <c r="BA545" s="303"/>
      <c r="BB545" s="303"/>
      <c r="BC545" s="303"/>
      <c r="BD545" s="303"/>
      <c r="BE545" s="303"/>
      <c r="BF545" s="303"/>
      <c r="BG545" s="303"/>
      <c r="BH545" s="304"/>
    </row>
    <row r="546" spans="2:60">
      <c r="B546" s="297"/>
      <c r="C546" s="298"/>
      <c r="D546" s="298"/>
      <c r="E546" s="298"/>
      <c r="F546" s="298"/>
      <c r="G546" s="298"/>
      <c r="H546" s="298"/>
      <c r="I546" s="298"/>
      <c r="J546" s="298"/>
      <c r="K546" s="298"/>
      <c r="L546" s="298"/>
      <c r="M546" s="298"/>
      <c r="N546" s="298"/>
      <c r="O546" s="298"/>
      <c r="P546" s="298"/>
      <c r="Q546" s="298"/>
      <c r="R546" s="298"/>
      <c r="S546" s="298"/>
      <c r="T546" s="298"/>
      <c r="U546" s="298"/>
      <c r="V546" s="298"/>
      <c r="W546" s="298"/>
      <c r="X546" s="298"/>
      <c r="Y546" s="298"/>
      <c r="Z546" s="298"/>
      <c r="AA546" s="298"/>
      <c r="AB546" s="298"/>
      <c r="AC546" s="298"/>
      <c r="AD546" s="299"/>
      <c r="AE546" s="303"/>
      <c r="AF546" s="303"/>
      <c r="AG546" s="303"/>
      <c r="AH546" s="303"/>
      <c r="AI546" s="303"/>
      <c r="AJ546" s="303"/>
      <c r="AK546" s="303"/>
      <c r="AL546" s="303"/>
      <c r="AM546" s="303"/>
      <c r="AN546" s="303"/>
      <c r="AO546" s="303"/>
      <c r="AP546" s="303"/>
      <c r="AQ546" s="303"/>
      <c r="AR546" s="303"/>
      <c r="AS546" s="303"/>
      <c r="AT546" s="303"/>
      <c r="AU546" s="303"/>
      <c r="AV546" s="303"/>
      <c r="AW546" s="303"/>
      <c r="AX546" s="303"/>
      <c r="AY546" s="303"/>
      <c r="AZ546" s="303"/>
      <c r="BA546" s="303"/>
      <c r="BB546" s="303"/>
      <c r="BC546" s="303"/>
      <c r="BD546" s="303"/>
      <c r="BE546" s="303"/>
      <c r="BF546" s="303"/>
      <c r="BG546" s="303"/>
      <c r="BH546" s="304"/>
    </row>
    <row r="547" spans="2:60">
      <c r="B547" s="297"/>
      <c r="C547" s="298"/>
      <c r="D547" s="298"/>
      <c r="E547" s="298"/>
      <c r="F547" s="298"/>
      <c r="G547" s="298"/>
      <c r="H547" s="298"/>
      <c r="I547" s="298"/>
      <c r="J547" s="298"/>
      <c r="K547" s="298"/>
      <c r="L547" s="298"/>
      <c r="M547" s="298"/>
      <c r="N547" s="298"/>
      <c r="O547" s="298"/>
      <c r="P547" s="298"/>
      <c r="Q547" s="298"/>
      <c r="R547" s="298"/>
      <c r="S547" s="298"/>
      <c r="T547" s="298"/>
      <c r="U547" s="298"/>
      <c r="V547" s="298"/>
      <c r="W547" s="298"/>
      <c r="X547" s="298"/>
      <c r="Y547" s="298"/>
      <c r="Z547" s="298"/>
      <c r="AA547" s="298"/>
      <c r="AB547" s="298"/>
      <c r="AC547" s="298"/>
      <c r="AD547" s="299"/>
      <c r="AE547" s="303"/>
      <c r="AF547" s="303"/>
      <c r="AG547" s="303"/>
      <c r="AH547" s="303"/>
      <c r="AI547" s="303"/>
      <c r="AJ547" s="303"/>
      <c r="AK547" s="303"/>
      <c r="AL547" s="303"/>
      <c r="AM547" s="303"/>
      <c r="AN547" s="303"/>
      <c r="AO547" s="303"/>
      <c r="AP547" s="303"/>
      <c r="AQ547" s="303"/>
      <c r="AR547" s="303"/>
      <c r="AS547" s="303"/>
      <c r="AT547" s="303"/>
      <c r="AU547" s="303"/>
      <c r="AV547" s="303"/>
      <c r="AW547" s="303"/>
      <c r="AX547" s="303"/>
      <c r="AY547" s="303"/>
      <c r="AZ547" s="303"/>
      <c r="BA547" s="303"/>
      <c r="BB547" s="303"/>
      <c r="BC547" s="303"/>
      <c r="BD547" s="303"/>
      <c r="BE547" s="303"/>
      <c r="BF547" s="303"/>
      <c r="BG547" s="303"/>
      <c r="BH547" s="304"/>
    </row>
    <row r="548" spans="2:60">
      <c r="B548" s="297"/>
      <c r="C548" s="298"/>
      <c r="D548" s="298"/>
      <c r="E548" s="298"/>
      <c r="F548" s="298"/>
      <c r="G548" s="298"/>
      <c r="H548" s="298"/>
      <c r="I548" s="298"/>
      <c r="J548" s="298"/>
      <c r="K548" s="298"/>
      <c r="L548" s="298"/>
      <c r="M548" s="298"/>
      <c r="N548" s="298"/>
      <c r="O548" s="298"/>
      <c r="P548" s="298"/>
      <c r="Q548" s="298"/>
      <c r="R548" s="298"/>
      <c r="S548" s="298"/>
      <c r="T548" s="298"/>
      <c r="U548" s="298"/>
      <c r="V548" s="298"/>
      <c r="W548" s="298"/>
      <c r="X548" s="298"/>
      <c r="Y548" s="298"/>
      <c r="Z548" s="298"/>
      <c r="AA548" s="298"/>
      <c r="AB548" s="298"/>
      <c r="AC548" s="298"/>
      <c r="AD548" s="299"/>
      <c r="AE548" s="303"/>
      <c r="AF548" s="303"/>
      <c r="AG548" s="303"/>
      <c r="AH548" s="303"/>
      <c r="AI548" s="303"/>
      <c r="AJ548" s="303"/>
      <c r="AK548" s="303"/>
      <c r="AL548" s="303"/>
      <c r="AM548" s="303"/>
      <c r="AN548" s="303"/>
      <c r="AO548" s="303"/>
      <c r="AP548" s="303"/>
      <c r="AQ548" s="303"/>
      <c r="AR548" s="303"/>
      <c r="AS548" s="303"/>
      <c r="AT548" s="303"/>
      <c r="AU548" s="303"/>
      <c r="AV548" s="303"/>
      <c r="AW548" s="303"/>
      <c r="AX548" s="303"/>
      <c r="AY548" s="303"/>
      <c r="AZ548" s="303"/>
      <c r="BA548" s="303"/>
      <c r="BB548" s="303"/>
      <c r="BC548" s="303"/>
      <c r="BD548" s="303"/>
      <c r="BE548" s="303"/>
      <c r="BF548" s="303"/>
      <c r="BG548" s="303"/>
      <c r="BH548" s="304"/>
    </row>
    <row r="549" spans="2:60">
      <c r="B549" s="297"/>
      <c r="C549" s="298"/>
      <c r="D549" s="298"/>
      <c r="E549" s="298"/>
      <c r="F549" s="298"/>
      <c r="G549" s="298"/>
      <c r="H549" s="298"/>
      <c r="I549" s="298"/>
      <c r="J549" s="298"/>
      <c r="K549" s="298"/>
      <c r="L549" s="298"/>
      <c r="M549" s="298"/>
      <c r="N549" s="298"/>
      <c r="O549" s="298"/>
      <c r="P549" s="298"/>
      <c r="Q549" s="298"/>
      <c r="R549" s="298"/>
      <c r="S549" s="298"/>
      <c r="T549" s="298"/>
      <c r="U549" s="298"/>
      <c r="V549" s="298"/>
      <c r="W549" s="298"/>
      <c r="X549" s="298"/>
      <c r="Y549" s="298"/>
      <c r="Z549" s="298"/>
      <c r="AA549" s="298"/>
      <c r="AB549" s="298"/>
      <c r="AC549" s="298"/>
      <c r="AD549" s="299"/>
      <c r="AE549" s="303"/>
      <c r="AF549" s="303"/>
      <c r="AG549" s="303"/>
      <c r="AH549" s="303"/>
      <c r="AI549" s="303"/>
      <c r="AJ549" s="303"/>
      <c r="AK549" s="303"/>
      <c r="AL549" s="303"/>
      <c r="AM549" s="303"/>
      <c r="AN549" s="303"/>
      <c r="AO549" s="303"/>
      <c r="AP549" s="303"/>
      <c r="AQ549" s="303"/>
      <c r="AR549" s="303"/>
      <c r="AS549" s="303"/>
      <c r="AT549" s="303"/>
      <c r="AU549" s="303"/>
      <c r="AV549" s="303"/>
      <c r="AW549" s="303"/>
      <c r="AX549" s="303"/>
      <c r="AY549" s="303"/>
      <c r="AZ549" s="303"/>
      <c r="BA549" s="303"/>
      <c r="BB549" s="303"/>
      <c r="BC549" s="303"/>
      <c r="BD549" s="303"/>
      <c r="BE549" s="303"/>
      <c r="BF549" s="303"/>
      <c r="BG549" s="303"/>
      <c r="BH549" s="304"/>
    </row>
    <row r="550" spans="2:60">
      <c r="B550" s="297"/>
      <c r="C550" s="298"/>
      <c r="D550" s="298"/>
      <c r="E550" s="298"/>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c r="AC550" s="298"/>
      <c r="AD550" s="299"/>
      <c r="AE550" s="303"/>
      <c r="AF550" s="303"/>
      <c r="AG550" s="303"/>
      <c r="AH550" s="303"/>
      <c r="AI550" s="303"/>
      <c r="AJ550" s="303"/>
      <c r="AK550" s="303"/>
      <c r="AL550" s="303"/>
      <c r="AM550" s="303"/>
      <c r="AN550" s="303"/>
      <c r="AO550" s="303"/>
      <c r="AP550" s="303"/>
      <c r="AQ550" s="303"/>
      <c r="AR550" s="303"/>
      <c r="AS550" s="303"/>
      <c r="AT550" s="303"/>
      <c r="AU550" s="303"/>
      <c r="AV550" s="303"/>
      <c r="AW550" s="303"/>
      <c r="AX550" s="303"/>
      <c r="AY550" s="303"/>
      <c r="AZ550" s="303"/>
      <c r="BA550" s="303"/>
      <c r="BB550" s="303"/>
      <c r="BC550" s="303"/>
      <c r="BD550" s="303"/>
      <c r="BE550" s="303"/>
      <c r="BF550" s="303"/>
      <c r="BG550" s="303"/>
      <c r="BH550" s="304"/>
    </row>
    <row r="551" spans="2:60">
      <c r="B551" s="297"/>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c r="AA551" s="298"/>
      <c r="AB551" s="298"/>
      <c r="AC551" s="298"/>
      <c r="AD551" s="299"/>
      <c r="AE551" s="303"/>
      <c r="AF551" s="303"/>
      <c r="AG551" s="303"/>
      <c r="AH551" s="303"/>
      <c r="AI551" s="303"/>
      <c r="AJ551" s="303"/>
      <c r="AK551" s="303"/>
      <c r="AL551" s="303"/>
      <c r="AM551" s="303"/>
      <c r="AN551" s="303"/>
      <c r="AO551" s="303"/>
      <c r="AP551" s="303"/>
      <c r="AQ551" s="303"/>
      <c r="AR551" s="303"/>
      <c r="AS551" s="303"/>
      <c r="AT551" s="303"/>
      <c r="AU551" s="303"/>
      <c r="AV551" s="303"/>
      <c r="AW551" s="303"/>
      <c r="AX551" s="303"/>
      <c r="AY551" s="303"/>
      <c r="AZ551" s="303"/>
      <c r="BA551" s="303"/>
      <c r="BB551" s="303"/>
      <c r="BC551" s="303"/>
      <c r="BD551" s="303"/>
      <c r="BE551" s="303"/>
      <c r="BF551" s="303"/>
      <c r="BG551" s="303"/>
      <c r="BH551" s="304"/>
    </row>
    <row r="552" spans="2:60">
      <c r="B552" s="297"/>
      <c r="C552" s="298"/>
      <c r="D552" s="298"/>
      <c r="E552" s="298"/>
      <c r="F552" s="298"/>
      <c r="G552" s="298"/>
      <c r="H552" s="298"/>
      <c r="I552" s="298"/>
      <c r="J552" s="298"/>
      <c r="K552" s="298"/>
      <c r="L552" s="298"/>
      <c r="M552" s="298"/>
      <c r="N552" s="298"/>
      <c r="O552" s="298"/>
      <c r="P552" s="298"/>
      <c r="Q552" s="298"/>
      <c r="R552" s="298"/>
      <c r="S552" s="298"/>
      <c r="T552" s="298"/>
      <c r="U552" s="298"/>
      <c r="V552" s="298"/>
      <c r="W552" s="298"/>
      <c r="X552" s="298"/>
      <c r="Y552" s="298"/>
      <c r="Z552" s="298"/>
      <c r="AA552" s="298"/>
      <c r="AB552" s="298"/>
      <c r="AC552" s="298"/>
      <c r="AD552" s="299"/>
      <c r="AE552" s="303"/>
      <c r="AF552" s="303"/>
      <c r="AG552" s="303"/>
      <c r="AH552" s="303"/>
      <c r="AI552" s="303"/>
      <c r="AJ552" s="303"/>
      <c r="AK552" s="303"/>
      <c r="AL552" s="303"/>
      <c r="AM552" s="303"/>
      <c r="AN552" s="303"/>
      <c r="AO552" s="303"/>
      <c r="AP552" s="303"/>
      <c r="AQ552" s="303"/>
      <c r="AR552" s="303"/>
      <c r="AS552" s="303"/>
      <c r="AT552" s="303"/>
      <c r="AU552" s="303"/>
      <c r="AV552" s="303"/>
      <c r="AW552" s="303"/>
      <c r="AX552" s="303"/>
      <c r="AY552" s="303"/>
      <c r="AZ552" s="303"/>
      <c r="BA552" s="303"/>
      <c r="BB552" s="303"/>
      <c r="BC552" s="303"/>
      <c r="BD552" s="303"/>
      <c r="BE552" s="303"/>
      <c r="BF552" s="303"/>
      <c r="BG552" s="303"/>
      <c r="BH552" s="304"/>
    </row>
    <row r="553" spans="2:60">
      <c r="B553" s="297"/>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c r="AA553" s="298"/>
      <c r="AB553" s="298"/>
      <c r="AC553" s="298"/>
      <c r="AD553" s="299"/>
      <c r="AE553" s="303"/>
      <c r="AF553" s="303"/>
      <c r="AG553" s="303"/>
      <c r="AH553" s="303"/>
      <c r="AI553" s="303"/>
      <c r="AJ553" s="303"/>
      <c r="AK553" s="303"/>
      <c r="AL553" s="303"/>
      <c r="AM553" s="303"/>
      <c r="AN553" s="303"/>
      <c r="AO553" s="303"/>
      <c r="AP553" s="303"/>
      <c r="AQ553" s="303"/>
      <c r="AR553" s="303"/>
      <c r="AS553" s="303"/>
      <c r="AT553" s="303"/>
      <c r="AU553" s="303"/>
      <c r="AV553" s="303"/>
      <c r="AW553" s="303"/>
      <c r="AX553" s="303"/>
      <c r="AY553" s="303"/>
      <c r="AZ553" s="303"/>
      <c r="BA553" s="303"/>
      <c r="BB553" s="303"/>
      <c r="BC553" s="303"/>
      <c r="BD553" s="303"/>
      <c r="BE553" s="303"/>
      <c r="BF553" s="303"/>
      <c r="BG553" s="303"/>
      <c r="BH553" s="304"/>
    </row>
    <row r="554" spans="2:60">
      <c r="B554" s="300"/>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c r="AA554" s="301"/>
      <c r="AB554" s="301"/>
      <c r="AC554" s="301"/>
      <c r="AD554" s="302"/>
      <c r="AE554" s="305"/>
      <c r="AF554" s="305"/>
      <c r="AG554" s="305"/>
      <c r="AH554" s="305"/>
      <c r="AI554" s="305"/>
      <c r="AJ554" s="305"/>
      <c r="AK554" s="305"/>
      <c r="AL554" s="305"/>
      <c r="AM554" s="305"/>
      <c r="AN554" s="305"/>
      <c r="AO554" s="305"/>
      <c r="AP554" s="305"/>
      <c r="AQ554" s="305"/>
      <c r="AR554" s="305"/>
      <c r="AS554" s="305"/>
      <c r="AT554" s="305"/>
      <c r="AU554" s="305"/>
      <c r="AV554" s="305"/>
      <c r="AW554" s="305"/>
      <c r="AX554" s="305"/>
      <c r="AY554" s="305"/>
      <c r="AZ554" s="305"/>
      <c r="BA554" s="305"/>
      <c r="BB554" s="305"/>
      <c r="BC554" s="305"/>
      <c r="BD554" s="305"/>
      <c r="BE554" s="305"/>
      <c r="BF554" s="305"/>
      <c r="BG554" s="305"/>
      <c r="BH554" s="306"/>
    </row>
    <row r="555" spans="2:60">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row>
    <row r="556" spans="2:60" ht="20" customHeight="1">
      <c r="B556" s="168" t="s">
        <v>125</v>
      </c>
      <c r="C556" s="169"/>
      <c r="D556" s="169"/>
      <c r="E556" s="169"/>
      <c r="F556" s="278"/>
      <c r="G556" s="278"/>
      <c r="H556" s="278"/>
      <c r="I556" s="278"/>
      <c r="J556" s="278"/>
      <c r="K556" s="278"/>
      <c r="L556" s="278"/>
      <c r="M556" s="278"/>
      <c r="N556" s="278"/>
      <c r="O556" s="278"/>
      <c r="P556" s="278"/>
      <c r="Q556" s="278"/>
      <c r="R556" s="278"/>
      <c r="S556" s="278"/>
      <c r="T556" s="278"/>
      <c r="U556" s="278"/>
      <c r="V556" s="278"/>
      <c r="W556" s="278"/>
      <c r="X556" s="278"/>
      <c r="Y556" s="278"/>
      <c r="Z556" s="278"/>
      <c r="AA556" s="278"/>
      <c r="AB556" s="278"/>
      <c r="AC556" s="278"/>
      <c r="AD556" s="279"/>
      <c r="AE556" s="168" t="s">
        <v>125</v>
      </c>
      <c r="AF556" s="169"/>
      <c r="AG556" s="170"/>
      <c r="AH556" s="170"/>
      <c r="AI556" s="280"/>
      <c r="AJ556" s="280"/>
      <c r="AK556" s="280"/>
      <c r="AL556" s="280"/>
      <c r="AM556" s="280"/>
      <c r="AN556" s="280"/>
      <c r="AO556" s="280"/>
      <c r="AP556" s="280"/>
      <c r="AQ556" s="280"/>
      <c r="AR556" s="280"/>
      <c r="AS556" s="280"/>
      <c r="AT556" s="280"/>
      <c r="AU556" s="280"/>
      <c r="AV556" s="280"/>
      <c r="AW556" s="280"/>
      <c r="AX556" s="280"/>
      <c r="AY556" s="280"/>
      <c r="AZ556" s="280"/>
      <c r="BA556" s="280"/>
      <c r="BB556" s="280"/>
      <c r="BC556" s="280"/>
      <c r="BD556" s="280"/>
      <c r="BE556" s="280"/>
      <c r="BF556" s="280"/>
      <c r="BG556" s="280"/>
      <c r="BH556" s="281"/>
    </row>
    <row r="557" spans="2:60" ht="20" customHeight="1">
      <c r="B557" s="168" t="s">
        <v>137</v>
      </c>
      <c r="C557" s="169"/>
      <c r="D557" s="169"/>
      <c r="E557" s="169"/>
      <c r="F557" s="278"/>
      <c r="G557" s="278"/>
      <c r="H557" s="278"/>
      <c r="I557" s="278"/>
      <c r="J557" s="278"/>
      <c r="K557" s="278"/>
      <c r="L557" s="278"/>
      <c r="M557" s="278"/>
      <c r="N557" s="278"/>
      <c r="O557" s="278"/>
      <c r="P557" s="278"/>
      <c r="Q557" s="278"/>
      <c r="R557" s="278"/>
      <c r="S557" s="278"/>
      <c r="T557" s="278"/>
      <c r="U557" s="278"/>
      <c r="V557" s="278"/>
      <c r="W557" s="278"/>
      <c r="X557" s="278"/>
      <c r="Y557" s="278"/>
      <c r="Z557" s="278"/>
      <c r="AA557" s="278"/>
      <c r="AB557" s="278"/>
      <c r="AC557" s="278"/>
      <c r="AD557" s="279"/>
      <c r="AE557" s="168" t="s">
        <v>137</v>
      </c>
      <c r="AF557" s="169"/>
      <c r="AG557" s="170"/>
      <c r="AH557" s="170"/>
      <c r="AI557" s="280"/>
      <c r="AJ557" s="280"/>
      <c r="AK557" s="280"/>
      <c r="AL557" s="280"/>
      <c r="AM557" s="280"/>
      <c r="AN557" s="280"/>
      <c r="AO557" s="280"/>
      <c r="AP557" s="280"/>
      <c r="AQ557" s="280"/>
      <c r="AR557" s="280"/>
      <c r="AS557" s="280"/>
      <c r="AT557" s="280"/>
      <c r="AU557" s="280"/>
      <c r="AV557" s="280"/>
      <c r="AW557" s="280"/>
      <c r="AX557" s="280"/>
      <c r="AY557" s="280"/>
      <c r="AZ557" s="280"/>
      <c r="BA557" s="280"/>
      <c r="BB557" s="280"/>
      <c r="BC557" s="280"/>
      <c r="BD557" s="280"/>
      <c r="BE557" s="280"/>
      <c r="BF557" s="280"/>
      <c r="BG557" s="280"/>
      <c r="BH557" s="281"/>
    </row>
    <row r="558" spans="2:60" ht="20" customHeight="1">
      <c r="B558" s="168" t="s">
        <v>126</v>
      </c>
      <c r="C558" s="169"/>
      <c r="D558" s="169"/>
      <c r="E558" s="169"/>
      <c r="F558" s="278"/>
      <c r="G558" s="278"/>
      <c r="H558" s="278"/>
      <c r="I558" s="278"/>
      <c r="J558" s="278"/>
      <c r="K558" s="278"/>
      <c r="L558" s="278"/>
      <c r="M558" s="278"/>
      <c r="N558" s="278"/>
      <c r="O558" s="278"/>
      <c r="P558" s="278"/>
      <c r="Q558" s="278"/>
      <c r="R558" s="278"/>
      <c r="S558" s="278"/>
      <c r="T558" s="278"/>
      <c r="U558" s="278"/>
      <c r="V558" s="278"/>
      <c r="W558" s="278"/>
      <c r="X558" s="278"/>
      <c r="Y558" s="278"/>
      <c r="Z558" s="278"/>
      <c r="AA558" s="278"/>
      <c r="AB558" s="278"/>
      <c r="AC558" s="278"/>
      <c r="AD558" s="279"/>
      <c r="AE558" s="168" t="s">
        <v>126</v>
      </c>
      <c r="AF558" s="169"/>
      <c r="AG558" s="170"/>
      <c r="AH558" s="170"/>
      <c r="AI558" s="280"/>
      <c r="AJ558" s="280"/>
      <c r="AK558" s="280"/>
      <c r="AL558" s="280"/>
      <c r="AM558" s="280"/>
      <c r="AN558" s="280"/>
      <c r="AO558" s="280"/>
      <c r="AP558" s="280"/>
      <c r="AQ558" s="280"/>
      <c r="AR558" s="280"/>
      <c r="AS558" s="280"/>
      <c r="AT558" s="280"/>
      <c r="AU558" s="280"/>
      <c r="AV558" s="280"/>
      <c r="AW558" s="280"/>
      <c r="AX558" s="280"/>
      <c r="AY558" s="280"/>
      <c r="AZ558" s="280"/>
      <c r="BA558" s="280"/>
      <c r="BB558" s="280"/>
      <c r="BC558" s="280"/>
      <c r="BD558" s="280"/>
      <c r="BE558" s="280"/>
      <c r="BF558" s="280"/>
      <c r="BG558" s="280"/>
      <c r="BH558" s="281"/>
    </row>
    <row r="559" spans="2:60" ht="20" customHeight="1">
      <c r="B559" s="168" t="s">
        <v>127</v>
      </c>
      <c r="C559" s="169"/>
      <c r="D559" s="169"/>
      <c r="E559" s="169"/>
      <c r="F559" s="278"/>
      <c r="G559" s="278"/>
      <c r="H559" s="278"/>
      <c r="I559" s="278"/>
      <c r="J559" s="278"/>
      <c r="K559" s="278"/>
      <c r="L559" s="278"/>
      <c r="M559" s="278"/>
      <c r="N559" s="278"/>
      <c r="O559" s="278"/>
      <c r="P559" s="278"/>
      <c r="Q559" s="278"/>
      <c r="R559" s="278"/>
      <c r="S559" s="278"/>
      <c r="T559" s="278"/>
      <c r="U559" s="278"/>
      <c r="V559" s="278"/>
      <c r="W559" s="278"/>
      <c r="X559" s="278"/>
      <c r="Y559" s="278"/>
      <c r="Z559" s="278"/>
      <c r="AA559" s="278"/>
      <c r="AB559" s="278"/>
      <c r="AC559" s="278"/>
      <c r="AD559" s="279"/>
      <c r="AE559" s="168" t="s">
        <v>127</v>
      </c>
      <c r="AF559" s="169"/>
      <c r="AG559" s="170"/>
      <c r="AH559" s="170"/>
      <c r="AI559" s="280"/>
      <c r="AJ559" s="280"/>
      <c r="AK559" s="280"/>
      <c r="AL559" s="280"/>
      <c r="AM559" s="280"/>
      <c r="AN559" s="280"/>
      <c r="AO559" s="280"/>
      <c r="AP559" s="280"/>
      <c r="AQ559" s="280"/>
      <c r="AR559" s="280"/>
      <c r="AS559" s="280"/>
      <c r="AT559" s="280"/>
      <c r="AU559" s="280"/>
      <c r="AV559" s="280"/>
      <c r="AW559" s="280"/>
      <c r="AX559" s="280"/>
      <c r="AY559" s="280"/>
      <c r="AZ559" s="280"/>
      <c r="BA559" s="280"/>
      <c r="BB559" s="280"/>
      <c r="BC559" s="280"/>
      <c r="BD559" s="280"/>
      <c r="BE559" s="280"/>
      <c r="BF559" s="280"/>
      <c r="BG559" s="280"/>
      <c r="BH559" s="281"/>
    </row>
    <row r="560" spans="2:60" ht="20" customHeight="1">
      <c r="B560" s="171"/>
      <c r="C560" s="172"/>
      <c r="D560" s="172"/>
      <c r="E560" s="172"/>
      <c r="F560" s="278"/>
      <c r="G560" s="278"/>
      <c r="H560" s="278"/>
      <c r="I560" s="278"/>
      <c r="J560" s="278"/>
      <c r="K560" s="278"/>
      <c r="L560" s="278"/>
      <c r="M560" s="278"/>
      <c r="N560" s="278"/>
      <c r="O560" s="278"/>
      <c r="P560" s="278"/>
      <c r="Q560" s="278"/>
      <c r="R560" s="278"/>
      <c r="S560" s="278"/>
      <c r="T560" s="278"/>
      <c r="U560" s="278"/>
      <c r="V560" s="278"/>
      <c r="W560" s="278"/>
      <c r="X560" s="278"/>
      <c r="Y560" s="278"/>
      <c r="Z560" s="278"/>
      <c r="AA560" s="278"/>
      <c r="AB560" s="278"/>
      <c r="AC560" s="278"/>
      <c r="AD560" s="279"/>
      <c r="AE560" s="171"/>
      <c r="AF560" s="172"/>
      <c r="AG560" s="75"/>
      <c r="AH560" s="75"/>
      <c r="AI560" s="307"/>
      <c r="AJ560" s="307"/>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8"/>
    </row>
    <row r="561" spans="2:60">
      <c r="B561" s="297"/>
      <c r="C561" s="298"/>
      <c r="D561" s="298"/>
      <c r="E561" s="298"/>
      <c r="F561" s="298"/>
      <c r="G561" s="298"/>
      <c r="H561" s="298"/>
      <c r="I561" s="298"/>
      <c r="J561" s="298"/>
      <c r="K561" s="298"/>
      <c r="L561" s="298"/>
      <c r="M561" s="298"/>
      <c r="N561" s="298"/>
      <c r="O561" s="298"/>
      <c r="P561" s="298"/>
      <c r="Q561" s="298"/>
      <c r="R561" s="298"/>
      <c r="S561" s="298"/>
      <c r="T561" s="298"/>
      <c r="U561" s="298"/>
      <c r="V561" s="298"/>
      <c r="W561" s="298"/>
      <c r="X561" s="298"/>
      <c r="Y561" s="298"/>
      <c r="Z561" s="298"/>
      <c r="AA561" s="298"/>
      <c r="AB561" s="298"/>
      <c r="AC561" s="298"/>
      <c r="AD561" s="299"/>
      <c r="AE561" s="303"/>
      <c r="AF561" s="303"/>
      <c r="AG561" s="303"/>
      <c r="AH561" s="303"/>
      <c r="AI561" s="303"/>
      <c r="AJ561" s="303"/>
      <c r="AK561" s="303"/>
      <c r="AL561" s="303"/>
      <c r="AM561" s="303"/>
      <c r="AN561" s="303"/>
      <c r="AO561" s="303"/>
      <c r="AP561" s="303"/>
      <c r="AQ561" s="303"/>
      <c r="AR561" s="303"/>
      <c r="AS561" s="303"/>
      <c r="AT561" s="303"/>
      <c r="AU561" s="303"/>
      <c r="AV561" s="303"/>
      <c r="AW561" s="303"/>
      <c r="AX561" s="303"/>
      <c r="AY561" s="303"/>
      <c r="AZ561" s="303"/>
      <c r="BA561" s="303"/>
      <c r="BB561" s="303"/>
      <c r="BC561" s="303"/>
      <c r="BD561" s="303"/>
      <c r="BE561" s="303"/>
      <c r="BF561" s="303"/>
      <c r="BG561" s="303"/>
      <c r="BH561" s="304"/>
    </row>
    <row r="562" spans="2:60">
      <c r="B562" s="297"/>
      <c r="C562" s="298"/>
      <c r="D562" s="298"/>
      <c r="E562" s="298"/>
      <c r="F562" s="298"/>
      <c r="G562" s="298"/>
      <c r="H562" s="298"/>
      <c r="I562" s="298"/>
      <c r="J562" s="298"/>
      <c r="K562" s="298"/>
      <c r="L562" s="298"/>
      <c r="M562" s="298"/>
      <c r="N562" s="298"/>
      <c r="O562" s="298"/>
      <c r="P562" s="298"/>
      <c r="Q562" s="298"/>
      <c r="R562" s="298"/>
      <c r="S562" s="298"/>
      <c r="T562" s="298"/>
      <c r="U562" s="298"/>
      <c r="V562" s="298"/>
      <c r="W562" s="298"/>
      <c r="X562" s="298"/>
      <c r="Y562" s="298"/>
      <c r="Z562" s="298"/>
      <c r="AA562" s="298"/>
      <c r="AB562" s="298"/>
      <c r="AC562" s="298"/>
      <c r="AD562" s="299"/>
      <c r="AE562" s="303"/>
      <c r="AF562" s="303"/>
      <c r="AG562" s="303"/>
      <c r="AH562" s="303"/>
      <c r="AI562" s="303"/>
      <c r="AJ562" s="303"/>
      <c r="AK562" s="303"/>
      <c r="AL562" s="303"/>
      <c r="AM562" s="303"/>
      <c r="AN562" s="303"/>
      <c r="AO562" s="303"/>
      <c r="AP562" s="303"/>
      <c r="AQ562" s="303"/>
      <c r="AR562" s="303"/>
      <c r="AS562" s="303"/>
      <c r="AT562" s="303"/>
      <c r="AU562" s="303"/>
      <c r="AV562" s="303"/>
      <c r="AW562" s="303"/>
      <c r="AX562" s="303"/>
      <c r="AY562" s="303"/>
      <c r="AZ562" s="303"/>
      <c r="BA562" s="303"/>
      <c r="BB562" s="303"/>
      <c r="BC562" s="303"/>
      <c r="BD562" s="303"/>
      <c r="BE562" s="303"/>
      <c r="BF562" s="303"/>
      <c r="BG562" s="303"/>
      <c r="BH562" s="304"/>
    </row>
    <row r="563" spans="2:60">
      <c r="B563" s="297"/>
      <c r="C563" s="298"/>
      <c r="D563" s="298"/>
      <c r="E563" s="298"/>
      <c r="F563" s="298"/>
      <c r="G563" s="298"/>
      <c r="H563" s="298"/>
      <c r="I563" s="298"/>
      <c r="J563" s="298"/>
      <c r="K563" s="298"/>
      <c r="L563" s="298"/>
      <c r="M563" s="298"/>
      <c r="N563" s="298"/>
      <c r="O563" s="298"/>
      <c r="P563" s="298"/>
      <c r="Q563" s="298"/>
      <c r="R563" s="298"/>
      <c r="S563" s="298"/>
      <c r="T563" s="298"/>
      <c r="U563" s="298"/>
      <c r="V563" s="298"/>
      <c r="W563" s="298"/>
      <c r="X563" s="298"/>
      <c r="Y563" s="298"/>
      <c r="Z563" s="298"/>
      <c r="AA563" s="298"/>
      <c r="AB563" s="298"/>
      <c r="AC563" s="298"/>
      <c r="AD563" s="299"/>
      <c r="AE563" s="303"/>
      <c r="AF563" s="303"/>
      <c r="AG563" s="303"/>
      <c r="AH563" s="303"/>
      <c r="AI563" s="303"/>
      <c r="AJ563" s="303"/>
      <c r="AK563" s="303"/>
      <c r="AL563" s="303"/>
      <c r="AM563" s="303"/>
      <c r="AN563" s="303"/>
      <c r="AO563" s="303"/>
      <c r="AP563" s="303"/>
      <c r="AQ563" s="303"/>
      <c r="AR563" s="303"/>
      <c r="AS563" s="303"/>
      <c r="AT563" s="303"/>
      <c r="AU563" s="303"/>
      <c r="AV563" s="303"/>
      <c r="AW563" s="303"/>
      <c r="AX563" s="303"/>
      <c r="AY563" s="303"/>
      <c r="AZ563" s="303"/>
      <c r="BA563" s="303"/>
      <c r="BB563" s="303"/>
      <c r="BC563" s="303"/>
      <c r="BD563" s="303"/>
      <c r="BE563" s="303"/>
      <c r="BF563" s="303"/>
      <c r="BG563" s="303"/>
      <c r="BH563" s="304"/>
    </row>
    <row r="564" spans="2:60">
      <c r="B564" s="297"/>
      <c r="C564" s="298"/>
      <c r="D564" s="298"/>
      <c r="E564" s="298"/>
      <c r="F564" s="298"/>
      <c r="G564" s="298"/>
      <c r="H564" s="298"/>
      <c r="I564" s="298"/>
      <c r="J564" s="298"/>
      <c r="K564" s="298"/>
      <c r="L564" s="298"/>
      <c r="M564" s="298"/>
      <c r="N564" s="298"/>
      <c r="O564" s="298"/>
      <c r="P564" s="298"/>
      <c r="Q564" s="298"/>
      <c r="R564" s="298"/>
      <c r="S564" s="298"/>
      <c r="T564" s="298"/>
      <c r="U564" s="298"/>
      <c r="V564" s="298"/>
      <c r="W564" s="298"/>
      <c r="X564" s="298"/>
      <c r="Y564" s="298"/>
      <c r="Z564" s="298"/>
      <c r="AA564" s="298"/>
      <c r="AB564" s="298"/>
      <c r="AC564" s="298"/>
      <c r="AD564" s="299"/>
      <c r="AE564" s="303"/>
      <c r="AF564" s="303"/>
      <c r="AG564" s="303"/>
      <c r="AH564" s="303"/>
      <c r="AI564" s="303"/>
      <c r="AJ564" s="303"/>
      <c r="AK564" s="303"/>
      <c r="AL564" s="303"/>
      <c r="AM564" s="303"/>
      <c r="AN564" s="303"/>
      <c r="AO564" s="303"/>
      <c r="AP564" s="303"/>
      <c r="AQ564" s="303"/>
      <c r="AR564" s="303"/>
      <c r="AS564" s="303"/>
      <c r="AT564" s="303"/>
      <c r="AU564" s="303"/>
      <c r="AV564" s="303"/>
      <c r="AW564" s="303"/>
      <c r="AX564" s="303"/>
      <c r="AY564" s="303"/>
      <c r="AZ564" s="303"/>
      <c r="BA564" s="303"/>
      <c r="BB564" s="303"/>
      <c r="BC564" s="303"/>
      <c r="BD564" s="303"/>
      <c r="BE564" s="303"/>
      <c r="BF564" s="303"/>
      <c r="BG564" s="303"/>
      <c r="BH564" s="304"/>
    </row>
    <row r="565" spans="2:60">
      <c r="B565" s="297"/>
      <c r="C565" s="298"/>
      <c r="D565" s="298"/>
      <c r="E565" s="298"/>
      <c r="F565" s="298"/>
      <c r="G565" s="298"/>
      <c r="H565" s="298"/>
      <c r="I565" s="298"/>
      <c r="J565" s="298"/>
      <c r="K565" s="298"/>
      <c r="L565" s="298"/>
      <c r="M565" s="298"/>
      <c r="N565" s="298"/>
      <c r="O565" s="298"/>
      <c r="P565" s="298"/>
      <c r="Q565" s="298"/>
      <c r="R565" s="298"/>
      <c r="S565" s="298"/>
      <c r="T565" s="298"/>
      <c r="U565" s="298"/>
      <c r="V565" s="298"/>
      <c r="W565" s="298"/>
      <c r="X565" s="298"/>
      <c r="Y565" s="298"/>
      <c r="Z565" s="298"/>
      <c r="AA565" s="298"/>
      <c r="AB565" s="298"/>
      <c r="AC565" s="298"/>
      <c r="AD565" s="299"/>
      <c r="AE565" s="303"/>
      <c r="AF565" s="303"/>
      <c r="AG565" s="303"/>
      <c r="AH565" s="303"/>
      <c r="AI565" s="303"/>
      <c r="AJ565" s="303"/>
      <c r="AK565" s="303"/>
      <c r="AL565" s="303"/>
      <c r="AM565" s="303"/>
      <c r="AN565" s="303"/>
      <c r="AO565" s="303"/>
      <c r="AP565" s="303"/>
      <c r="AQ565" s="303"/>
      <c r="AR565" s="303"/>
      <c r="AS565" s="303"/>
      <c r="AT565" s="303"/>
      <c r="AU565" s="303"/>
      <c r="AV565" s="303"/>
      <c r="AW565" s="303"/>
      <c r="AX565" s="303"/>
      <c r="AY565" s="303"/>
      <c r="AZ565" s="303"/>
      <c r="BA565" s="303"/>
      <c r="BB565" s="303"/>
      <c r="BC565" s="303"/>
      <c r="BD565" s="303"/>
      <c r="BE565" s="303"/>
      <c r="BF565" s="303"/>
      <c r="BG565" s="303"/>
      <c r="BH565" s="304"/>
    </row>
    <row r="566" spans="2:60">
      <c r="B566" s="297"/>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c r="AA566" s="298"/>
      <c r="AB566" s="298"/>
      <c r="AC566" s="298"/>
      <c r="AD566" s="299"/>
      <c r="AE566" s="303"/>
      <c r="AF566" s="303"/>
      <c r="AG566" s="303"/>
      <c r="AH566" s="303"/>
      <c r="AI566" s="303"/>
      <c r="AJ566" s="303"/>
      <c r="AK566" s="303"/>
      <c r="AL566" s="303"/>
      <c r="AM566" s="303"/>
      <c r="AN566" s="303"/>
      <c r="AO566" s="303"/>
      <c r="AP566" s="303"/>
      <c r="AQ566" s="303"/>
      <c r="AR566" s="303"/>
      <c r="AS566" s="303"/>
      <c r="AT566" s="303"/>
      <c r="AU566" s="303"/>
      <c r="AV566" s="303"/>
      <c r="AW566" s="303"/>
      <c r="AX566" s="303"/>
      <c r="AY566" s="303"/>
      <c r="AZ566" s="303"/>
      <c r="BA566" s="303"/>
      <c r="BB566" s="303"/>
      <c r="BC566" s="303"/>
      <c r="BD566" s="303"/>
      <c r="BE566" s="303"/>
      <c r="BF566" s="303"/>
      <c r="BG566" s="303"/>
      <c r="BH566" s="304"/>
    </row>
    <row r="567" spans="2:60">
      <c r="B567" s="297"/>
      <c r="C567" s="298"/>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c r="AA567" s="298"/>
      <c r="AB567" s="298"/>
      <c r="AC567" s="298"/>
      <c r="AD567" s="299"/>
      <c r="AE567" s="303"/>
      <c r="AF567" s="303"/>
      <c r="AG567" s="303"/>
      <c r="AH567" s="303"/>
      <c r="AI567" s="303"/>
      <c r="AJ567" s="303"/>
      <c r="AK567" s="303"/>
      <c r="AL567" s="303"/>
      <c r="AM567" s="303"/>
      <c r="AN567" s="303"/>
      <c r="AO567" s="303"/>
      <c r="AP567" s="303"/>
      <c r="AQ567" s="303"/>
      <c r="AR567" s="303"/>
      <c r="AS567" s="303"/>
      <c r="AT567" s="303"/>
      <c r="AU567" s="303"/>
      <c r="AV567" s="303"/>
      <c r="AW567" s="303"/>
      <c r="AX567" s="303"/>
      <c r="AY567" s="303"/>
      <c r="AZ567" s="303"/>
      <c r="BA567" s="303"/>
      <c r="BB567" s="303"/>
      <c r="BC567" s="303"/>
      <c r="BD567" s="303"/>
      <c r="BE567" s="303"/>
      <c r="BF567" s="303"/>
      <c r="BG567" s="303"/>
      <c r="BH567" s="304"/>
    </row>
    <row r="568" spans="2:60">
      <c r="B568" s="297"/>
      <c r="C568" s="298"/>
      <c r="D568" s="298"/>
      <c r="E568" s="298"/>
      <c r="F568" s="298"/>
      <c r="G568" s="298"/>
      <c r="H568" s="298"/>
      <c r="I568" s="298"/>
      <c r="J568" s="298"/>
      <c r="K568" s="298"/>
      <c r="L568" s="298"/>
      <c r="M568" s="298"/>
      <c r="N568" s="298"/>
      <c r="O568" s="298"/>
      <c r="P568" s="298"/>
      <c r="Q568" s="298"/>
      <c r="R568" s="298"/>
      <c r="S568" s="298"/>
      <c r="T568" s="298"/>
      <c r="U568" s="298"/>
      <c r="V568" s="298"/>
      <c r="W568" s="298"/>
      <c r="X568" s="298"/>
      <c r="Y568" s="298"/>
      <c r="Z568" s="298"/>
      <c r="AA568" s="298"/>
      <c r="AB568" s="298"/>
      <c r="AC568" s="298"/>
      <c r="AD568" s="299"/>
      <c r="AE568" s="303"/>
      <c r="AF568" s="303"/>
      <c r="AG568" s="303"/>
      <c r="AH568" s="303"/>
      <c r="AI568" s="303"/>
      <c r="AJ568" s="303"/>
      <c r="AK568" s="303"/>
      <c r="AL568" s="303"/>
      <c r="AM568" s="303"/>
      <c r="AN568" s="303"/>
      <c r="AO568" s="303"/>
      <c r="AP568" s="303"/>
      <c r="AQ568" s="303"/>
      <c r="AR568" s="303"/>
      <c r="AS568" s="303"/>
      <c r="AT568" s="303"/>
      <c r="AU568" s="303"/>
      <c r="AV568" s="303"/>
      <c r="AW568" s="303"/>
      <c r="AX568" s="303"/>
      <c r="AY568" s="303"/>
      <c r="AZ568" s="303"/>
      <c r="BA568" s="303"/>
      <c r="BB568" s="303"/>
      <c r="BC568" s="303"/>
      <c r="BD568" s="303"/>
      <c r="BE568" s="303"/>
      <c r="BF568" s="303"/>
      <c r="BG568" s="303"/>
      <c r="BH568" s="304"/>
    </row>
    <row r="569" spans="2:60">
      <c r="B569" s="297"/>
      <c r="C569" s="298"/>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c r="AA569" s="298"/>
      <c r="AB569" s="298"/>
      <c r="AC569" s="298"/>
      <c r="AD569" s="299"/>
      <c r="AE569" s="303"/>
      <c r="AF569" s="303"/>
      <c r="AG569" s="303"/>
      <c r="AH569" s="303"/>
      <c r="AI569" s="303"/>
      <c r="AJ569" s="303"/>
      <c r="AK569" s="303"/>
      <c r="AL569" s="303"/>
      <c r="AM569" s="303"/>
      <c r="AN569" s="303"/>
      <c r="AO569" s="303"/>
      <c r="AP569" s="303"/>
      <c r="AQ569" s="303"/>
      <c r="AR569" s="303"/>
      <c r="AS569" s="303"/>
      <c r="AT569" s="303"/>
      <c r="AU569" s="303"/>
      <c r="AV569" s="303"/>
      <c r="AW569" s="303"/>
      <c r="AX569" s="303"/>
      <c r="AY569" s="303"/>
      <c r="AZ569" s="303"/>
      <c r="BA569" s="303"/>
      <c r="BB569" s="303"/>
      <c r="BC569" s="303"/>
      <c r="BD569" s="303"/>
      <c r="BE569" s="303"/>
      <c r="BF569" s="303"/>
      <c r="BG569" s="303"/>
      <c r="BH569" s="304"/>
    </row>
    <row r="570" spans="2:60">
      <c r="B570" s="297"/>
      <c r="C570" s="298"/>
      <c r="D570" s="298"/>
      <c r="E570" s="298"/>
      <c r="F570" s="298"/>
      <c r="G570" s="298"/>
      <c r="H570" s="298"/>
      <c r="I570" s="298"/>
      <c r="J570" s="298"/>
      <c r="K570" s="298"/>
      <c r="L570" s="298"/>
      <c r="M570" s="298"/>
      <c r="N570" s="298"/>
      <c r="O570" s="298"/>
      <c r="P570" s="298"/>
      <c r="Q570" s="298"/>
      <c r="R570" s="298"/>
      <c r="S570" s="298"/>
      <c r="T570" s="298"/>
      <c r="U570" s="298"/>
      <c r="V570" s="298"/>
      <c r="W570" s="298"/>
      <c r="X570" s="298"/>
      <c r="Y570" s="298"/>
      <c r="Z570" s="298"/>
      <c r="AA570" s="298"/>
      <c r="AB570" s="298"/>
      <c r="AC570" s="298"/>
      <c r="AD570" s="299"/>
      <c r="AE570" s="303"/>
      <c r="AF570" s="303"/>
      <c r="AG570" s="303"/>
      <c r="AH570" s="303"/>
      <c r="AI570" s="303"/>
      <c r="AJ570" s="303"/>
      <c r="AK570" s="303"/>
      <c r="AL570" s="303"/>
      <c r="AM570" s="303"/>
      <c r="AN570" s="303"/>
      <c r="AO570" s="303"/>
      <c r="AP570" s="303"/>
      <c r="AQ570" s="303"/>
      <c r="AR570" s="303"/>
      <c r="AS570" s="303"/>
      <c r="AT570" s="303"/>
      <c r="AU570" s="303"/>
      <c r="AV570" s="303"/>
      <c r="AW570" s="303"/>
      <c r="AX570" s="303"/>
      <c r="AY570" s="303"/>
      <c r="AZ570" s="303"/>
      <c r="BA570" s="303"/>
      <c r="BB570" s="303"/>
      <c r="BC570" s="303"/>
      <c r="BD570" s="303"/>
      <c r="BE570" s="303"/>
      <c r="BF570" s="303"/>
      <c r="BG570" s="303"/>
      <c r="BH570" s="304"/>
    </row>
    <row r="571" spans="2:60">
      <c r="B571" s="297"/>
      <c r="C571" s="298"/>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c r="AA571" s="298"/>
      <c r="AB571" s="298"/>
      <c r="AC571" s="298"/>
      <c r="AD571" s="299"/>
      <c r="AE571" s="303"/>
      <c r="AF571" s="303"/>
      <c r="AG571" s="303"/>
      <c r="AH571" s="303"/>
      <c r="AI571" s="303"/>
      <c r="AJ571" s="303"/>
      <c r="AK571" s="303"/>
      <c r="AL571" s="303"/>
      <c r="AM571" s="303"/>
      <c r="AN571" s="303"/>
      <c r="AO571" s="303"/>
      <c r="AP571" s="303"/>
      <c r="AQ571" s="303"/>
      <c r="AR571" s="303"/>
      <c r="AS571" s="303"/>
      <c r="AT571" s="303"/>
      <c r="AU571" s="303"/>
      <c r="AV571" s="303"/>
      <c r="AW571" s="303"/>
      <c r="AX571" s="303"/>
      <c r="AY571" s="303"/>
      <c r="AZ571" s="303"/>
      <c r="BA571" s="303"/>
      <c r="BB571" s="303"/>
      <c r="BC571" s="303"/>
      <c r="BD571" s="303"/>
      <c r="BE571" s="303"/>
      <c r="BF571" s="303"/>
      <c r="BG571" s="303"/>
      <c r="BH571" s="304"/>
    </row>
    <row r="572" spans="2:60">
      <c r="B572" s="297"/>
      <c r="C572" s="298"/>
      <c r="D572" s="298"/>
      <c r="E572" s="298"/>
      <c r="F572" s="298"/>
      <c r="G572" s="298"/>
      <c r="H572" s="298"/>
      <c r="I572" s="298"/>
      <c r="J572" s="298"/>
      <c r="K572" s="298"/>
      <c r="L572" s="298"/>
      <c r="M572" s="298"/>
      <c r="N572" s="298"/>
      <c r="O572" s="298"/>
      <c r="P572" s="298"/>
      <c r="Q572" s="298"/>
      <c r="R572" s="298"/>
      <c r="S572" s="298"/>
      <c r="T572" s="298"/>
      <c r="U572" s="298"/>
      <c r="V572" s="298"/>
      <c r="W572" s="298"/>
      <c r="X572" s="298"/>
      <c r="Y572" s="298"/>
      <c r="Z572" s="298"/>
      <c r="AA572" s="298"/>
      <c r="AB572" s="298"/>
      <c r="AC572" s="298"/>
      <c r="AD572" s="299"/>
      <c r="AE572" s="303"/>
      <c r="AF572" s="303"/>
      <c r="AG572" s="303"/>
      <c r="AH572" s="303"/>
      <c r="AI572" s="303"/>
      <c r="AJ572" s="303"/>
      <c r="AK572" s="303"/>
      <c r="AL572" s="303"/>
      <c r="AM572" s="303"/>
      <c r="AN572" s="303"/>
      <c r="AO572" s="303"/>
      <c r="AP572" s="303"/>
      <c r="AQ572" s="303"/>
      <c r="AR572" s="303"/>
      <c r="AS572" s="303"/>
      <c r="AT572" s="303"/>
      <c r="AU572" s="303"/>
      <c r="AV572" s="303"/>
      <c r="AW572" s="303"/>
      <c r="AX572" s="303"/>
      <c r="AY572" s="303"/>
      <c r="AZ572" s="303"/>
      <c r="BA572" s="303"/>
      <c r="BB572" s="303"/>
      <c r="BC572" s="303"/>
      <c r="BD572" s="303"/>
      <c r="BE572" s="303"/>
      <c r="BF572" s="303"/>
      <c r="BG572" s="303"/>
      <c r="BH572" s="304"/>
    </row>
    <row r="573" spans="2:60">
      <c r="B573" s="297"/>
      <c r="C573" s="298"/>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c r="AA573" s="298"/>
      <c r="AB573" s="298"/>
      <c r="AC573" s="298"/>
      <c r="AD573" s="299"/>
      <c r="AE573" s="303"/>
      <c r="AF573" s="303"/>
      <c r="AG573" s="303"/>
      <c r="AH573" s="303"/>
      <c r="AI573" s="303"/>
      <c r="AJ573" s="303"/>
      <c r="AK573" s="303"/>
      <c r="AL573" s="303"/>
      <c r="AM573" s="303"/>
      <c r="AN573" s="303"/>
      <c r="AO573" s="303"/>
      <c r="AP573" s="303"/>
      <c r="AQ573" s="303"/>
      <c r="AR573" s="303"/>
      <c r="AS573" s="303"/>
      <c r="AT573" s="303"/>
      <c r="AU573" s="303"/>
      <c r="AV573" s="303"/>
      <c r="AW573" s="303"/>
      <c r="AX573" s="303"/>
      <c r="AY573" s="303"/>
      <c r="AZ573" s="303"/>
      <c r="BA573" s="303"/>
      <c r="BB573" s="303"/>
      <c r="BC573" s="303"/>
      <c r="BD573" s="303"/>
      <c r="BE573" s="303"/>
      <c r="BF573" s="303"/>
      <c r="BG573" s="303"/>
      <c r="BH573" s="304"/>
    </row>
    <row r="574" spans="2:60">
      <c r="B574" s="297"/>
      <c r="C574" s="298"/>
      <c r="D574" s="298"/>
      <c r="E574" s="298"/>
      <c r="F574" s="298"/>
      <c r="G574" s="298"/>
      <c r="H574" s="298"/>
      <c r="I574" s="298"/>
      <c r="J574" s="298"/>
      <c r="K574" s="298"/>
      <c r="L574" s="298"/>
      <c r="M574" s="298"/>
      <c r="N574" s="298"/>
      <c r="O574" s="298"/>
      <c r="P574" s="298"/>
      <c r="Q574" s="298"/>
      <c r="R574" s="298"/>
      <c r="S574" s="298"/>
      <c r="T574" s="298"/>
      <c r="U574" s="298"/>
      <c r="V574" s="298"/>
      <c r="W574" s="298"/>
      <c r="X574" s="298"/>
      <c r="Y574" s="298"/>
      <c r="Z574" s="298"/>
      <c r="AA574" s="298"/>
      <c r="AB574" s="298"/>
      <c r="AC574" s="298"/>
      <c r="AD574" s="299"/>
      <c r="AE574" s="303"/>
      <c r="AF574" s="303"/>
      <c r="AG574" s="303"/>
      <c r="AH574" s="303"/>
      <c r="AI574" s="303"/>
      <c r="AJ574" s="303"/>
      <c r="AK574" s="303"/>
      <c r="AL574" s="303"/>
      <c r="AM574" s="303"/>
      <c r="AN574" s="303"/>
      <c r="AO574" s="303"/>
      <c r="AP574" s="303"/>
      <c r="AQ574" s="303"/>
      <c r="AR574" s="303"/>
      <c r="AS574" s="303"/>
      <c r="AT574" s="303"/>
      <c r="AU574" s="303"/>
      <c r="AV574" s="303"/>
      <c r="AW574" s="303"/>
      <c r="AX574" s="303"/>
      <c r="AY574" s="303"/>
      <c r="AZ574" s="303"/>
      <c r="BA574" s="303"/>
      <c r="BB574" s="303"/>
      <c r="BC574" s="303"/>
      <c r="BD574" s="303"/>
      <c r="BE574" s="303"/>
      <c r="BF574" s="303"/>
      <c r="BG574" s="303"/>
      <c r="BH574" s="304"/>
    </row>
    <row r="575" spans="2:60">
      <c r="B575" s="297"/>
      <c r="C575" s="298"/>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c r="AA575" s="298"/>
      <c r="AB575" s="298"/>
      <c r="AC575" s="298"/>
      <c r="AD575" s="299"/>
      <c r="AE575" s="303"/>
      <c r="AF575" s="303"/>
      <c r="AG575" s="303"/>
      <c r="AH575" s="303"/>
      <c r="AI575" s="303"/>
      <c r="AJ575" s="303"/>
      <c r="AK575" s="303"/>
      <c r="AL575" s="303"/>
      <c r="AM575" s="303"/>
      <c r="AN575" s="303"/>
      <c r="AO575" s="303"/>
      <c r="AP575" s="303"/>
      <c r="AQ575" s="303"/>
      <c r="AR575" s="303"/>
      <c r="AS575" s="303"/>
      <c r="AT575" s="303"/>
      <c r="AU575" s="303"/>
      <c r="AV575" s="303"/>
      <c r="AW575" s="303"/>
      <c r="AX575" s="303"/>
      <c r="AY575" s="303"/>
      <c r="AZ575" s="303"/>
      <c r="BA575" s="303"/>
      <c r="BB575" s="303"/>
      <c r="BC575" s="303"/>
      <c r="BD575" s="303"/>
      <c r="BE575" s="303"/>
      <c r="BF575" s="303"/>
      <c r="BG575" s="303"/>
      <c r="BH575" s="304"/>
    </row>
    <row r="576" spans="2:60">
      <c r="B576" s="297"/>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8"/>
      <c r="Z576" s="298"/>
      <c r="AA576" s="298"/>
      <c r="AB576" s="298"/>
      <c r="AC576" s="298"/>
      <c r="AD576" s="299"/>
      <c r="AE576" s="303"/>
      <c r="AF576" s="303"/>
      <c r="AG576" s="303"/>
      <c r="AH576" s="303"/>
      <c r="AI576" s="303"/>
      <c r="AJ576" s="303"/>
      <c r="AK576" s="303"/>
      <c r="AL576" s="303"/>
      <c r="AM576" s="303"/>
      <c r="AN576" s="303"/>
      <c r="AO576" s="303"/>
      <c r="AP576" s="303"/>
      <c r="AQ576" s="303"/>
      <c r="AR576" s="303"/>
      <c r="AS576" s="303"/>
      <c r="AT576" s="303"/>
      <c r="AU576" s="303"/>
      <c r="AV576" s="303"/>
      <c r="AW576" s="303"/>
      <c r="AX576" s="303"/>
      <c r="AY576" s="303"/>
      <c r="AZ576" s="303"/>
      <c r="BA576" s="303"/>
      <c r="BB576" s="303"/>
      <c r="BC576" s="303"/>
      <c r="BD576" s="303"/>
      <c r="BE576" s="303"/>
      <c r="BF576" s="303"/>
      <c r="BG576" s="303"/>
      <c r="BH576" s="304"/>
    </row>
    <row r="577" spans="2:60">
      <c r="B577" s="297"/>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8"/>
      <c r="Z577" s="298"/>
      <c r="AA577" s="298"/>
      <c r="AB577" s="298"/>
      <c r="AC577" s="298"/>
      <c r="AD577" s="299"/>
      <c r="AE577" s="303"/>
      <c r="AF577" s="303"/>
      <c r="AG577" s="303"/>
      <c r="AH577" s="303"/>
      <c r="AI577" s="303"/>
      <c r="AJ577" s="303"/>
      <c r="AK577" s="303"/>
      <c r="AL577" s="303"/>
      <c r="AM577" s="303"/>
      <c r="AN577" s="303"/>
      <c r="AO577" s="303"/>
      <c r="AP577" s="303"/>
      <c r="AQ577" s="303"/>
      <c r="AR577" s="303"/>
      <c r="AS577" s="303"/>
      <c r="AT577" s="303"/>
      <c r="AU577" s="303"/>
      <c r="AV577" s="303"/>
      <c r="AW577" s="303"/>
      <c r="AX577" s="303"/>
      <c r="AY577" s="303"/>
      <c r="AZ577" s="303"/>
      <c r="BA577" s="303"/>
      <c r="BB577" s="303"/>
      <c r="BC577" s="303"/>
      <c r="BD577" s="303"/>
      <c r="BE577" s="303"/>
      <c r="BF577" s="303"/>
      <c r="BG577" s="303"/>
      <c r="BH577" s="304"/>
    </row>
    <row r="578" spans="2:60">
      <c r="B578" s="297"/>
      <c r="C578" s="298"/>
      <c r="D578" s="298"/>
      <c r="E578" s="298"/>
      <c r="F578" s="298"/>
      <c r="G578" s="298"/>
      <c r="H578" s="298"/>
      <c r="I578" s="298"/>
      <c r="J578" s="298"/>
      <c r="K578" s="298"/>
      <c r="L578" s="298"/>
      <c r="M578" s="298"/>
      <c r="N578" s="298"/>
      <c r="O578" s="298"/>
      <c r="P578" s="298"/>
      <c r="Q578" s="298"/>
      <c r="R578" s="298"/>
      <c r="S578" s="298"/>
      <c r="T578" s="298"/>
      <c r="U578" s="298"/>
      <c r="V578" s="298"/>
      <c r="W578" s="298"/>
      <c r="X578" s="298"/>
      <c r="Y578" s="298"/>
      <c r="Z578" s="298"/>
      <c r="AA578" s="298"/>
      <c r="AB578" s="298"/>
      <c r="AC578" s="298"/>
      <c r="AD578" s="299"/>
      <c r="AE578" s="303"/>
      <c r="AF578" s="303"/>
      <c r="AG578" s="303"/>
      <c r="AH578" s="303"/>
      <c r="AI578" s="303"/>
      <c r="AJ578" s="303"/>
      <c r="AK578" s="303"/>
      <c r="AL578" s="303"/>
      <c r="AM578" s="303"/>
      <c r="AN578" s="303"/>
      <c r="AO578" s="303"/>
      <c r="AP578" s="303"/>
      <c r="AQ578" s="303"/>
      <c r="AR578" s="303"/>
      <c r="AS578" s="303"/>
      <c r="AT578" s="303"/>
      <c r="AU578" s="303"/>
      <c r="AV578" s="303"/>
      <c r="AW578" s="303"/>
      <c r="AX578" s="303"/>
      <c r="AY578" s="303"/>
      <c r="AZ578" s="303"/>
      <c r="BA578" s="303"/>
      <c r="BB578" s="303"/>
      <c r="BC578" s="303"/>
      <c r="BD578" s="303"/>
      <c r="BE578" s="303"/>
      <c r="BF578" s="303"/>
      <c r="BG578" s="303"/>
      <c r="BH578" s="304"/>
    </row>
    <row r="579" spans="2:60">
      <c r="B579" s="300"/>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c r="AA579" s="301"/>
      <c r="AB579" s="301"/>
      <c r="AC579" s="301"/>
      <c r="AD579" s="302"/>
      <c r="AE579" s="305"/>
      <c r="AF579" s="305"/>
      <c r="AG579" s="305"/>
      <c r="AH579" s="305"/>
      <c r="AI579" s="305"/>
      <c r="AJ579" s="305"/>
      <c r="AK579" s="305"/>
      <c r="AL579" s="305"/>
      <c r="AM579" s="305"/>
      <c r="AN579" s="305"/>
      <c r="AO579" s="305"/>
      <c r="AP579" s="305"/>
      <c r="AQ579" s="305"/>
      <c r="AR579" s="305"/>
      <c r="AS579" s="305"/>
      <c r="AT579" s="305"/>
      <c r="AU579" s="305"/>
      <c r="AV579" s="305"/>
      <c r="AW579" s="305"/>
      <c r="AX579" s="305"/>
      <c r="AY579" s="305"/>
      <c r="AZ579" s="305"/>
      <c r="BA579" s="305"/>
      <c r="BB579" s="305"/>
      <c r="BC579" s="305"/>
      <c r="BD579" s="305"/>
      <c r="BE579" s="305"/>
      <c r="BF579" s="305"/>
      <c r="BG579" s="305"/>
      <c r="BH579" s="306"/>
    </row>
    <row r="580" spans="2:60">
      <c r="B580" s="41"/>
      <c r="C580" s="41"/>
      <c r="D580" s="41"/>
      <c r="E580" s="41"/>
      <c r="F580" s="41"/>
      <c r="G580" s="41"/>
      <c r="H580" s="41"/>
      <c r="I580" s="41"/>
      <c r="J580" s="41"/>
    </row>
    <row r="581" spans="2:60">
      <c r="B581" s="41"/>
      <c r="C581" s="41"/>
      <c r="D581" s="41"/>
      <c r="E581" s="41"/>
      <c r="F581" s="41"/>
      <c r="G581" s="41"/>
      <c r="H581" s="41"/>
      <c r="I581" s="41"/>
      <c r="J581" s="41"/>
      <c r="T581" s="167"/>
    </row>
    <row r="582" spans="2:60">
      <c r="B582" s="41"/>
      <c r="C582" s="41"/>
      <c r="D582" s="41"/>
      <c r="E582" s="41"/>
      <c r="F582" s="41"/>
      <c r="G582" s="41"/>
      <c r="H582" s="41"/>
      <c r="I582" s="41"/>
      <c r="J582" s="41"/>
      <c r="T582" s="167"/>
    </row>
    <row r="583" spans="2:60">
      <c r="B583" s="41"/>
      <c r="C583" s="41"/>
      <c r="D583" s="41"/>
      <c r="E583" s="41"/>
      <c r="F583" s="41"/>
      <c r="G583" s="41"/>
      <c r="H583" s="41"/>
      <c r="I583" s="41"/>
      <c r="J583" s="41"/>
      <c r="T583" s="167"/>
    </row>
    <row r="584" spans="2:60">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row>
  </sheetData>
  <sheetProtection algorithmName="SHA-512" hashValue="GeMOiYCCWAkpy4b5bhkwSsMBvbsegMnMnM9g+HjZN9SsiucOFXmOMXi+tOOM0yKqPfFPjG25Xw6wL2u7qZYYEg==" saltValue="ai0o/W1coW0B9zr4eRd+PA==" spinCount="100000" sheet="1"/>
  <mergeCells count="237">
    <mergeCell ref="F559:AD559"/>
    <mergeCell ref="AI559:BH559"/>
    <mergeCell ref="F560:AD560"/>
    <mergeCell ref="AI560:BH560"/>
    <mergeCell ref="B561:AD579"/>
    <mergeCell ref="AE561:BH579"/>
    <mergeCell ref="F556:AD556"/>
    <mergeCell ref="AI556:BH556"/>
    <mergeCell ref="F557:AD557"/>
    <mergeCell ref="AI557:BH557"/>
    <mergeCell ref="F558:AD558"/>
    <mergeCell ref="AI558:BH558"/>
    <mergeCell ref="F534:AD534"/>
    <mergeCell ref="AI534:BH534"/>
    <mergeCell ref="F535:AD535"/>
    <mergeCell ref="AI535:BH535"/>
    <mergeCell ref="B536:AD554"/>
    <mergeCell ref="AE536:BH554"/>
    <mergeCell ref="F531:AD531"/>
    <mergeCell ref="AI531:BH531"/>
    <mergeCell ref="F532:AD532"/>
    <mergeCell ref="AI532:BH532"/>
    <mergeCell ref="F533:AD533"/>
    <mergeCell ref="AI533:BH533"/>
    <mergeCell ref="F500:AD500"/>
    <mergeCell ref="AI500:BH500"/>
    <mergeCell ref="F501:AD501"/>
    <mergeCell ref="AI501:BH501"/>
    <mergeCell ref="B502:AD520"/>
    <mergeCell ref="AE502:BH520"/>
    <mergeCell ref="F497:AD497"/>
    <mergeCell ref="AI497:BH497"/>
    <mergeCell ref="F498:AD498"/>
    <mergeCell ref="AI498:BH498"/>
    <mergeCell ref="F499:AD499"/>
    <mergeCell ref="AI499:BH499"/>
    <mergeCell ref="F472:AD472"/>
    <mergeCell ref="AI472:BH472"/>
    <mergeCell ref="F473:AD473"/>
    <mergeCell ref="AI473:BH473"/>
    <mergeCell ref="F474:AD474"/>
    <mergeCell ref="AI474:BH474"/>
    <mergeCell ref="B477:AD495"/>
    <mergeCell ref="AE477:BH495"/>
    <mergeCell ref="F475:AD475"/>
    <mergeCell ref="AI475:BH475"/>
    <mergeCell ref="F476:AD476"/>
    <mergeCell ref="AI476:BH476"/>
    <mergeCell ref="B443:AD461"/>
    <mergeCell ref="AE443:BH461"/>
    <mergeCell ref="B10:BH10"/>
    <mergeCell ref="F440:AD440"/>
    <mergeCell ref="AI440:BH440"/>
    <mergeCell ref="F441:AD441"/>
    <mergeCell ref="AI441:BH441"/>
    <mergeCell ref="F442:AD442"/>
    <mergeCell ref="AI442:BH442"/>
    <mergeCell ref="B418:AD436"/>
    <mergeCell ref="AE418:BH436"/>
    <mergeCell ref="F438:AD438"/>
    <mergeCell ref="AI438:BH438"/>
    <mergeCell ref="F439:AD439"/>
    <mergeCell ref="AI439:BH439"/>
    <mergeCell ref="F415:AD415"/>
    <mergeCell ref="AI415:BH415"/>
    <mergeCell ref="F416:AD416"/>
    <mergeCell ref="AI416:BH416"/>
    <mergeCell ref="F417:AD417"/>
    <mergeCell ref="AI417:BH417"/>
    <mergeCell ref="B384:AD402"/>
    <mergeCell ref="AE384:BH402"/>
    <mergeCell ref="F413:AD413"/>
    <mergeCell ref="AI413:BH413"/>
    <mergeCell ref="F414:AD414"/>
    <mergeCell ref="AI414:BH414"/>
    <mergeCell ref="F381:AD381"/>
    <mergeCell ref="AI381:BH381"/>
    <mergeCell ref="F382:AD382"/>
    <mergeCell ref="AI382:BH382"/>
    <mergeCell ref="F383:AD383"/>
    <mergeCell ref="AI383:BH383"/>
    <mergeCell ref="S409:AP411"/>
    <mergeCell ref="B359:AD377"/>
    <mergeCell ref="AE359:BH377"/>
    <mergeCell ref="F379:AD379"/>
    <mergeCell ref="AI379:BH379"/>
    <mergeCell ref="F380:AD380"/>
    <mergeCell ref="AI380:BH380"/>
    <mergeCell ref="F356:AD356"/>
    <mergeCell ref="AI356:BH356"/>
    <mergeCell ref="F357:AD357"/>
    <mergeCell ref="AI357:BH357"/>
    <mergeCell ref="F358:AD358"/>
    <mergeCell ref="AI358:BH358"/>
    <mergeCell ref="B325:AD343"/>
    <mergeCell ref="AE325:BH343"/>
    <mergeCell ref="F354:AD354"/>
    <mergeCell ref="AI354:BH354"/>
    <mergeCell ref="F355:AD355"/>
    <mergeCell ref="AI355:BH355"/>
    <mergeCell ref="F322:AD322"/>
    <mergeCell ref="AI322:BH322"/>
    <mergeCell ref="F323:AD323"/>
    <mergeCell ref="AI323:BH323"/>
    <mergeCell ref="F324:AD324"/>
    <mergeCell ref="AI324:BH324"/>
    <mergeCell ref="S350:AP352"/>
    <mergeCell ref="B300:AD318"/>
    <mergeCell ref="AE300:BH318"/>
    <mergeCell ref="F320:AD320"/>
    <mergeCell ref="AI320:BH320"/>
    <mergeCell ref="F321:AD321"/>
    <mergeCell ref="AI321:BH321"/>
    <mergeCell ref="F297:AD297"/>
    <mergeCell ref="AI297:BH297"/>
    <mergeCell ref="F298:AD298"/>
    <mergeCell ref="AI298:BH298"/>
    <mergeCell ref="F299:AD299"/>
    <mergeCell ref="AI299:BH299"/>
    <mergeCell ref="B266:AD284"/>
    <mergeCell ref="AE266:BH284"/>
    <mergeCell ref="F295:AD295"/>
    <mergeCell ref="AI295:BH295"/>
    <mergeCell ref="F296:AD296"/>
    <mergeCell ref="AI296:BH296"/>
    <mergeCell ref="F263:AD263"/>
    <mergeCell ref="AI263:BH263"/>
    <mergeCell ref="F264:AD264"/>
    <mergeCell ref="AI264:BH264"/>
    <mergeCell ref="F265:AD265"/>
    <mergeCell ref="AI265:BH265"/>
    <mergeCell ref="S291:AP293"/>
    <mergeCell ref="B241:AD259"/>
    <mergeCell ref="AE241:BH259"/>
    <mergeCell ref="F261:AD261"/>
    <mergeCell ref="AI261:BH261"/>
    <mergeCell ref="F262:AD262"/>
    <mergeCell ref="AI262:BH262"/>
    <mergeCell ref="F238:AD238"/>
    <mergeCell ref="AI238:BH238"/>
    <mergeCell ref="F239:AD239"/>
    <mergeCell ref="AI239:BH239"/>
    <mergeCell ref="F240:AD240"/>
    <mergeCell ref="AI240:BH240"/>
    <mergeCell ref="B207:AD225"/>
    <mergeCell ref="AE207:BH225"/>
    <mergeCell ref="F236:AD236"/>
    <mergeCell ref="AI236:BH236"/>
    <mergeCell ref="F237:AD237"/>
    <mergeCell ref="AI237:BH237"/>
    <mergeCell ref="F204:AD204"/>
    <mergeCell ref="AI204:BH204"/>
    <mergeCell ref="F205:AD205"/>
    <mergeCell ref="AI205:BH205"/>
    <mergeCell ref="F206:AD206"/>
    <mergeCell ref="AI206:BH206"/>
    <mergeCell ref="S232:AP234"/>
    <mergeCell ref="B182:AD200"/>
    <mergeCell ref="AE182:BH200"/>
    <mergeCell ref="F202:AD202"/>
    <mergeCell ref="AI202:BH202"/>
    <mergeCell ref="F203:AD203"/>
    <mergeCell ref="AI203:BH203"/>
    <mergeCell ref="F179:AD179"/>
    <mergeCell ref="AI179:BH179"/>
    <mergeCell ref="F180:AD180"/>
    <mergeCell ref="AI180:BH180"/>
    <mergeCell ref="F181:AD181"/>
    <mergeCell ref="AI181:BH181"/>
    <mergeCell ref="B148:AD166"/>
    <mergeCell ref="AE148:BH166"/>
    <mergeCell ref="F177:AD177"/>
    <mergeCell ref="AI177:BH177"/>
    <mergeCell ref="F178:AD178"/>
    <mergeCell ref="AI178:BH178"/>
    <mergeCell ref="F145:AD145"/>
    <mergeCell ref="AI145:BH145"/>
    <mergeCell ref="F146:AD146"/>
    <mergeCell ref="AI146:BH146"/>
    <mergeCell ref="F147:AD147"/>
    <mergeCell ref="AI147:BH147"/>
    <mergeCell ref="S173:AP175"/>
    <mergeCell ref="B123:AD141"/>
    <mergeCell ref="AE123:BH141"/>
    <mergeCell ref="F143:AD143"/>
    <mergeCell ref="AI143:BH143"/>
    <mergeCell ref="F144:AD144"/>
    <mergeCell ref="AI144:BH144"/>
    <mergeCell ref="F120:AD120"/>
    <mergeCell ref="AI120:BH120"/>
    <mergeCell ref="F121:AD121"/>
    <mergeCell ref="AI121:BH121"/>
    <mergeCell ref="F122:AD122"/>
    <mergeCell ref="AI122:BH122"/>
    <mergeCell ref="F119:AD119"/>
    <mergeCell ref="AI119:BH119"/>
    <mergeCell ref="F86:AD86"/>
    <mergeCell ref="AI86:BH86"/>
    <mergeCell ref="F87:AD87"/>
    <mergeCell ref="AI87:BH87"/>
    <mergeCell ref="F88:AD88"/>
    <mergeCell ref="AI88:BH88"/>
    <mergeCell ref="S114:AP116"/>
    <mergeCell ref="F61:AD61"/>
    <mergeCell ref="AI61:BH61"/>
    <mergeCell ref="F62:AD62"/>
    <mergeCell ref="AI62:BH62"/>
    <mergeCell ref="F63:AD63"/>
    <mergeCell ref="AI63:BH63"/>
    <mergeCell ref="B89:AD107"/>
    <mergeCell ref="AE89:BH107"/>
    <mergeCell ref="F118:AD118"/>
    <mergeCell ref="AI118:BH118"/>
    <mergeCell ref="S468:AP470"/>
    <mergeCell ref="S527:AP529"/>
    <mergeCell ref="B26:BH27"/>
    <mergeCell ref="B28:BH51"/>
    <mergeCell ref="F59:AD59"/>
    <mergeCell ref="AI59:BH59"/>
    <mergeCell ref="F60:AD60"/>
    <mergeCell ref="AI60:BH60"/>
    <mergeCell ref="AT2:AZ2"/>
    <mergeCell ref="BA2:BH2"/>
    <mergeCell ref="B5:BH5"/>
    <mergeCell ref="J7:BH7"/>
    <mergeCell ref="J8:BH8"/>
    <mergeCell ref="B11:BH24"/>
    <mergeCell ref="J6:BB6"/>
    <mergeCell ref="BC6:BH6"/>
    <mergeCell ref="B3:Y4"/>
    <mergeCell ref="S55:AP57"/>
    <mergeCell ref="B64:AD82"/>
    <mergeCell ref="AE64:BH82"/>
    <mergeCell ref="F84:AD84"/>
    <mergeCell ref="AI84:BH84"/>
    <mergeCell ref="F85:AD85"/>
    <mergeCell ref="AI85:BH85"/>
  </mergeCells>
  <phoneticPr fontId="3"/>
  <pageMargins left="0.7" right="0.7" top="0.75" bottom="0.75" header="0.3" footer="0.3"/>
  <pageSetup paperSize="9" scale="62" fitToHeight="11" orientation="portrait" r:id="rId1"/>
  <headerFooter>
    <oddFooter>&amp;P / &amp;N ページ</oddFooter>
  </headerFooter>
  <rowBreaks count="7" manualBreakCount="7">
    <brk id="52" max="60" man="1"/>
    <brk id="111" max="60" man="1"/>
    <brk id="169" max="60" man="1"/>
    <brk id="227" max="60" man="1"/>
    <brk id="285" max="60" man="1"/>
    <brk id="343" max="60" man="1"/>
    <brk id="401" max="6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90DA-17CF-164E-99BD-68CE9382709A}">
  <sheetPr>
    <pageSetUpPr fitToPage="1"/>
  </sheetPr>
  <dimension ref="B2:BH584"/>
  <sheetViews>
    <sheetView view="pageBreakPreview" zoomScale="50" zoomScaleNormal="109" zoomScaleSheetLayoutView="50" zoomScalePageLayoutView="85" workbookViewId="0">
      <selection activeCell="CD74" sqref="CD74"/>
    </sheetView>
  </sheetViews>
  <sheetFormatPr baseColWidth="10" defaultColWidth="11.1640625" defaultRowHeight="20"/>
  <cols>
    <col min="1" max="116" width="2.1640625" style="33" customWidth="1"/>
    <col min="117" max="16384" width="11.1640625" style="33"/>
  </cols>
  <sheetData>
    <row r="2" spans="2:60" ht="40" customHeight="1">
      <c r="AB2" s="164" t="s">
        <v>124</v>
      </c>
      <c r="AT2" s="282" t="s">
        <v>128</v>
      </c>
      <c r="AU2" s="282"/>
      <c r="AV2" s="282"/>
      <c r="AW2" s="282"/>
      <c r="AX2" s="282"/>
      <c r="AY2" s="282"/>
      <c r="AZ2" s="282"/>
      <c r="BA2" s="283">
        <f ca="1">TODAY()</f>
        <v>45778</v>
      </c>
      <c r="BB2" s="283"/>
      <c r="BC2" s="283"/>
      <c r="BD2" s="283"/>
      <c r="BE2" s="283"/>
      <c r="BF2" s="283"/>
      <c r="BG2" s="283"/>
      <c r="BH2" s="283"/>
    </row>
    <row r="3" spans="2:60">
      <c r="B3" s="296" t="str">
        <f>IF(情報記入欄!B15="", "", 情報記入欄!B15)</f>
        <v/>
      </c>
      <c r="C3" s="296"/>
      <c r="D3" s="296"/>
      <c r="E3" s="296"/>
      <c r="F3" s="296"/>
      <c r="G3" s="296"/>
      <c r="H3" s="296"/>
      <c r="I3" s="296"/>
      <c r="J3" s="296"/>
      <c r="K3" s="296"/>
      <c r="L3" s="296"/>
      <c r="M3" s="296"/>
      <c r="N3" s="296"/>
      <c r="O3" s="296"/>
      <c r="P3" s="296"/>
      <c r="Q3" s="296"/>
      <c r="R3" s="296"/>
      <c r="S3" s="296"/>
      <c r="T3" s="296"/>
      <c r="U3" s="296"/>
      <c r="V3" s="296"/>
      <c r="W3" s="296"/>
      <c r="X3" s="296"/>
      <c r="Y3" s="296"/>
      <c r="Z3" s="42"/>
    </row>
    <row r="4" spans="2:60">
      <c r="B4" s="296"/>
      <c r="C4" s="296"/>
      <c r="D4" s="296"/>
      <c r="E4" s="296"/>
      <c r="F4" s="296"/>
      <c r="G4" s="296"/>
      <c r="H4" s="296"/>
      <c r="I4" s="296"/>
      <c r="J4" s="296"/>
      <c r="K4" s="296"/>
      <c r="L4" s="296"/>
      <c r="M4" s="296"/>
      <c r="N4" s="296"/>
      <c r="O4" s="296"/>
      <c r="P4" s="296"/>
      <c r="Q4" s="296"/>
      <c r="R4" s="296"/>
      <c r="S4" s="296"/>
      <c r="T4" s="296"/>
      <c r="U4" s="296"/>
      <c r="V4" s="296"/>
      <c r="W4" s="296"/>
      <c r="X4" s="296"/>
      <c r="Y4" s="296"/>
      <c r="Z4" s="42"/>
      <c r="AA4" s="42"/>
      <c r="AB4" s="42"/>
      <c r="AC4" s="42"/>
      <c r="AD4" s="42"/>
      <c r="AE4" s="42"/>
      <c r="AF4" s="42"/>
      <c r="AG4" s="42"/>
      <c r="AH4" s="42"/>
      <c r="AI4" s="42"/>
      <c r="AJ4" s="42"/>
      <c r="AK4" s="42"/>
    </row>
    <row r="5" spans="2:60" ht="38" customHeight="1">
      <c r="B5" s="284" t="s">
        <v>131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row>
    <row r="6" spans="2:60" ht="38" customHeight="1">
      <c r="B6" s="165" t="s">
        <v>132</v>
      </c>
      <c r="D6" s="166"/>
      <c r="E6" s="166"/>
      <c r="F6" s="166"/>
      <c r="G6" s="166"/>
      <c r="H6" s="166"/>
      <c r="J6" s="285" t="s">
        <v>167</v>
      </c>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95" t="s">
        <v>27</v>
      </c>
      <c r="BD6" s="295"/>
      <c r="BE6" s="295"/>
      <c r="BF6" s="295"/>
      <c r="BG6" s="295"/>
      <c r="BH6" s="295"/>
    </row>
    <row r="7" spans="2:60" ht="38" customHeight="1">
      <c r="B7" s="165" t="s">
        <v>133</v>
      </c>
      <c r="D7" s="166"/>
      <c r="E7" s="166"/>
      <c r="F7" s="166"/>
      <c r="G7" s="166"/>
      <c r="H7" s="166"/>
      <c r="J7" s="285" t="str">
        <f>IF(情報記入欄!B9="", "", 情報記入欄!B9)</f>
        <v/>
      </c>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row>
    <row r="8" spans="2:60" ht="38" customHeight="1">
      <c r="B8" s="165" t="s">
        <v>88</v>
      </c>
      <c r="D8" s="166"/>
      <c r="E8" s="166"/>
      <c r="F8" s="166"/>
      <c r="G8" s="166"/>
      <c r="H8" s="166"/>
      <c r="J8" s="285" t="str">
        <f>IF(情報記入欄!B10="", "", 情報記入欄!B10)</f>
        <v/>
      </c>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row>
    <row r="9" spans="2:60" ht="38" customHeight="1">
      <c r="B9" s="165" t="s">
        <v>134</v>
      </c>
      <c r="D9" s="166"/>
      <c r="E9" s="166"/>
      <c r="F9" s="166"/>
      <c r="G9" s="166"/>
      <c r="H9" s="166"/>
      <c r="J9" s="295" t="str">
        <f>IF(情報記入欄!B12="", "", 情報記入欄!B12)</f>
        <v/>
      </c>
      <c r="K9" s="295"/>
      <c r="L9" s="295"/>
      <c r="M9" s="295"/>
      <c r="N9" s="295" t="s">
        <v>30</v>
      </c>
      <c r="O9" s="295"/>
      <c r="P9" s="295" t="str">
        <f>IF(情報記入欄!F12="", "", 情報記入欄!F12)</f>
        <v/>
      </c>
      <c r="Q9" s="295"/>
      <c r="R9" s="295"/>
      <c r="S9" s="295"/>
      <c r="T9" s="295" t="s">
        <v>32</v>
      </c>
      <c r="U9" s="295"/>
      <c r="V9" s="295" t="str">
        <f>IF(情報記入欄!H12="", "", 情報記入欄!H12)</f>
        <v/>
      </c>
      <c r="W9" s="295"/>
      <c r="X9" s="295"/>
      <c r="Y9" s="295"/>
      <c r="Z9" s="295" t="s">
        <v>33</v>
      </c>
      <c r="AA9" s="295"/>
      <c r="AB9" s="295" t="s">
        <v>35</v>
      </c>
      <c r="AC9" s="295"/>
      <c r="AD9" s="295" t="str">
        <f>IF(情報記入欄!K12="", "", 情報記入欄!K12)</f>
        <v/>
      </c>
      <c r="AE9" s="295"/>
      <c r="AF9" s="295"/>
      <c r="AG9" s="295"/>
      <c r="AH9" s="295" t="s">
        <v>30</v>
      </c>
      <c r="AI9" s="295"/>
      <c r="AJ9" s="295" t="str">
        <f>IF(情報記入欄!T12="", "", 情報記入欄!T12)</f>
        <v/>
      </c>
      <c r="AK9" s="295"/>
      <c r="AL9" s="295"/>
      <c r="AM9" s="295"/>
      <c r="AN9" s="295" t="s">
        <v>32</v>
      </c>
      <c r="AO9" s="295"/>
      <c r="AP9" s="295" t="str">
        <f>IF(情報記入欄!V12="", "", 情報記入欄!V12)</f>
        <v/>
      </c>
      <c r="AQ9" s="295"/>
      <c r="AR9" s="295"/>
      <c r="AS9" s="295"/>
      <c r="AT9" s="295" t="s">
        <v>33</v>
      </c>
      <c r="AU9" s="295"/>
      <c r="AW9" s="165"/>
      <c r="AX9" s="165"/>
      <c r="AY9" s="165"/>
      <c r="AZ9" s="165"/>
      <c r="BA9" s="165"/>
      <c r="BB9" s="165"/>
      <c r="BC9" s="165"/>
      <c r="BD9" s="165"/>
      <c r="BE9" s="165"/>
      <c r="BF9" s="165"/>
      <c r="BG9" s="165"/>
      <c r="BH9" s="165"/>
    </row>
    <row r="10" spans="2:60" ht="20" customHeight="1">
      <c r="B10" s="146"/>
      <c r="C10" s="146"/>
      <c r="D10" s="146"/>
      <c r="E10" s="146"/>
      <c r="F10" s="146"/>
      <c r="G10" s="146"/>
      <c r="H10" s="146"/>
      <c r="I10" s="146"/>
    </row>
    <row r="11" spans="2:60" ht="20" customHeight="1">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row>
    <row r="12" spans="2:60" ht="20" customHeight="1">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row>
    <row r="13" spans="2:60" ht="20" customHeight="1">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row>
    <row r="14" spans="2:60" ht="14.5" customHeight="1">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row>
    <row r="15" spans="2:60" ht="20" customHeight="1">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2:60" ht="20" customHeight="1">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row>
    <row r="17" spans="2:60" ht="20" customHeight="1">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row>
    <row r="18" spans="2:60" ht="20" customHeight="1">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row>
    <row r="19" spans="2:60" ht="20" customHeight="1">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row>
    <row r="20" spans="2:60" ht="20" customHeight="1">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1" spans="2:60" ht="20" customHeight="1">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2" spans="2:60" ht="20" customHeight="1">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row>
    <row r="23" spans="2:60" ht="20" customHeight="1">
      <c r="B23" s="264" t="s">
        <v>129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6"/>
    </row>
    <row r="24" spans="2:60">
      <c r="B24" s="267"/>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8"/>
    </row>
    <row r="25" spans="2:60" ht="20" customHeight="1">
      <c r="B25" s="309" t="s">
        <v>130</v>
      </c>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1"/>
    </row>
    <row r="26" spans="2:60" ht="20" customHeight="1">
      <c r="B26" s="312"/>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4"/>
    </row>
    <row r="27" spans="2:60" ht="20" customHeight="1">
      <c r="B27" s="312"/>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4"/>
    </row>
    <row r="28" spans="2:60" ht="20" customHeight="1">
      <c r="B28" s="312"/>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4"/>
    </row>
    <row r="29" spans="2:60" ht="20" customHeight="1">
      <c r="B29" s="312"/>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4"/>
    </row>
    <row r="30" spans="2:60" ht="20" customHeight="1">
      <c r="B30" s="312"/>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4"/>
    </row>
    <row r="31" spans="2:60" ht="20" customHeight="1">
      <c r="B31" s="312"/>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4"/>
    </row>
    <row r="32" spans="2:60" ht="20" customHeight="1">
      <c r="B32" s="312"/>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4"/>
    </row>
    <row r="33" spans="2:60" ht="20" customHeight="1">
      <c r="B33" s="312"/>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4"/>
    </row>
    <row r="34" spans="2:60" ht="20" customHeight="1">
      <c r="B34" s="312"/>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4"/>
    </row>
    <row r="35" spans="2:60" ht="20" customHeight="1">
      <c r="B35" s="312"/>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4"/>
    </row>
    <row r="36" spans="2:60" ht="20" customHeight="1">
      <c r="B36" s="312"/>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4"/>
    </row>
    <row r="37" spans="2:60" ht="20" customHeight="1">
      <c r="B37" s="312"/>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4"/>
    </row>
    <row r="38" spans="2:60" ht="20" customHeight="1">
      <c r="B38" s="312"/>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4"/>
    </row>
    <row r="39" spans="2:60" ht="20" customHeight="1">
      <c r="B39" s="312"/>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4"/>
    </row>
    <row r="40" spans="2:60" ht="20" customHeight="1">
      <c r="B40" s="312"/>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4"/>
    </row>
    <row r="41" spans="2:60" ht="20" customHeight="1">
      <c r="B41" s="312"/>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4"/>
    </row>
    <row r="42" spans="2:60" ht="20" customHeight="1">
      <c r="B42" s="312"/>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4"/>
    </row>
    <row r="43" spans="2:60" ht="20" customHeight="1">
      <c r="B43" s="312"/>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4"/>
    </row>
    <row r="44" spans="2:60" ht="20" customHeight="1">
      <c r="B44" s="312"/>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4"/>
    </row>
    <row r="45" spans="2:60" ht="20" customHeight="1">
      <c r="B45" s="312"/>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4"/>
    </row>
    <row r="46" spans="2:60" ht="20" customHeight="1">
      <c r="B46" s="31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4"/>
    </row>
    <row r="47" spans="2:60" ht="20" customHeight="1">
      <c r="B47" s="31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4"/>
    </row>
    <row r="48" spans="2:60" ht="20" customHeight="1">
      <c r="B48" s="315"/>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7"/>
    </row>
    <row r="49" spans="2:60">
      <c r="B49" s="41"/>
      <c r="C49" s="41"/>
      <c r="D49" s="41"/>
      <c r="E49" s="41"/>
      <c r="F49" s="41"/>
      <c r="G49" s="41"/>
      <c r="H49" s="41"/>
      <c r="I49" s="41"/>
      <c r="J49" s="41"/>
    </row>
    <row r="50" spans="2:60">
      <c r="B50" s="41"/>
      <c r="C50" s="41"/>
      <c r="D50" s="41"/>
      <c r="E50" s="41"/>
      <c r="F50" s="41"/>
      <c r="G50" s="41"/>
      <c r="H50" s="41"/>
      <c r="I50" s="41"/>
      <c r="J50" s="41"/>
      <c r="T50" s="167"/>
    </row>
    <row r="51" spans="2:60">
      <c r="B51" s="41"/>
      <c r="C51" s="41"/>
      <c r="D51" s="41"/>
      <c r="E51" s="41"/>
      <c r="F51" s="41"/>
      <c r="G51" s="41"/>
      <c r="H51" s="41"/>
      <c r="I51" s="41"/>
      <c r="J51" s="41"/>
      <c r="T51" s="167"/>
    </row>
    <row r="52" spans="2:60">
      <c r="B52" s="41"/>
      <c r="C52" s="41"/>
      <c r="D52" s="41"/>
      <c r="E52" s="41"/>
      <c r="F52" s="41"/>
      <c r="G52" s="41"/>
      <c r="H52" s="41"/>
      <c r="I52" s="41"/>
      <c r="J52" s="41"/>
      <c r="T52" s="167"/>
    </row>
    <row r="53" spans="2:60">
      <c r="B53" s="41"/>
      <c r="C53" s="41"/>
      <c r="D53" s="41"/>
      <c r="E53" s="41"/>
      <c r="F53" s="41"/>
      <c r="G53" s="41"/>
      <c r="H53" s="41"/>
      <c r="I53" s="41"/>
      <c r="J53" s="41"/>
    </row>
    <row r="54" spans="2:60">
      <c r="B54" s="41"/>
      <c r="C54" s="41"/>
      <c r="D54" s="41"/>
      <c r="E54" s="41"/>
      <c r="F54" s="41"/>
      <c r="G54" s="41"/>
      <c r="H54" s="41"/>
      <c r="I54" s="41"/>
      <c r="J54" s="41"/>
    </row>
    <row r="55" spans="2:60">
      <c r="B55" s="41"/>
      <c r="C55" s="41"/>
      <c r="D55" s="41"/>
      <c r="E55" s="41"/>
      <c r="F55" s="41"/>
      <c r="G55" s="41"/>
      <c r="H55" s="41"/>
      <c r="I55" s="41"/>
      <c r="J55" s="41"/>
      <c r="S55" s="263" t="e" vm="4">
        <f>見積書明細1!$J$3</f>
        <v>#VALUE!</v>
      </c>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row>
    <row r="56" spans="2:60">
      <c r="B56" s="41"/>
      <c r="C56" s="41"/>
      <c r="D56" s="41"/>
      <c r="E56" s="41"/>
      <c r="F56" s="41"/>
      <c r="G56" s="41"/>
      <c r="H56" s="41"/>
      <c r="I56" s="41"/>
      <c r="J56" s="41"/>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row>
    <row r="57" spans="2:60">
      <c r="B57" s="41"/>
      <c r="C57" s="41"/>
      <c r="D57" s="41"/>
      <c r="E57" s="41"/>
      <c r="F57" s="41"/>
      <c r="G57" s="41"/>
      <c r="H57" s="41"/>
      <c r="I57" s="41"/>
      <c r="J57" s="41"/>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row>
    <row r="58" spans="2:60">
      <c r="B58" s="41"/>
      <c r="C58" s="41"/>
      <c r="D58" s="41"/>
      <c r="E58" s="41"/>
      <c r="F58" s="41"/>
      <c r="G58" s="41"/>
      <c r="H58" s="41"/>
      <c r="I58" s="41"/>
      <c r="J58" s="41"/>
    </row>
    <row r="59" spans="2:60" ht="20" customHeight="1">
      <c r="B59" s="168" t="s">
        <v>125</v>
      </c>
      <c r="C59" s="169"/>
      <c r="D59" s="169"/>
      <c r="E59" s="169"/>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9"/>
      <c r="AE59" s="168" t="s">
        <v>125</v>
      </c>
      <c r="AF59" s="169"/>
      <c r="AG59" s="170"/>
      <c r="AH59" s="17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1"/>
    </row>
    <row r="60" spans="2:60" ht="20" customHeight="1">
      <c r="B60" s="168" t="s">
        <v>137</v>
      </c>
      <c r="C60" s="169"/>
      <c r="D60" s="169"/>
      <c r="E60" s="169"/>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9"/>
      <c r="AE60" s="168" t="s">
        <v>137</v>
      </c>
      <c r="AF60" s="169"/>
      <c r="AG60" s="170"/>
      <c r="AH60" s="17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1"/>
    </row>
    <row r="61" spans="2:60" ht="20" customHeight="1">
      <c r="B61" s="168" t="s">
        <v>126</v>
      </c>
      <c r="C61" s="169"/>
      <c r="D61" s="169"/>
      <c r="E61" s="169"/>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9"/>
      <c r="AE61" s="168" t="s">
        <v>126</v>
      </c>
      <c r="AF61" s="169"/>
      <c r="AG61" s="170"/>
      <c r="AH61" s="17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1"/>
    </row>
    <row r="62" spans="2:60" ht="20" customHeight="1">
      <c r="B62" s="168" t="s">
        <v>127</v>
      </c>
      <c r="C62" s="169"/>
      <c r="D62" s="169"/>
      <c r="E62" s="169"/>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9"/>
      <c r="AE62" s="168" t="s">
        <v>127</v>
      </c>
      <c r="AF62" s="169"/>
      <c r="AG62" s="170"/>
      <c r="AH62" s="17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1"/>
    </row>
    <row r="63" spans="2:60" ht="20" customHeight="1">
      <c r="B63" s="171"/>
      <c r="C63" s="172"/>
      <c r="D63" s="172"/>
      <c r="E63" s="172"/>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9"/>
      <c r="AE63" s="171"/>
      <c r="AF63" s="172"/>
      <c r="AG63" s="75"/>
      <c r="AH63" s="75"/>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8"/>
    </row>
    <row r="64" spans="2:60" ht="20" customHeight="1">
      <c r="B64" s="297"/>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9"/>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4"/>
    </row>
    <row r="65" spans="2:60" ht="20" customHeight="1">
      <c r="B65" s="297"/>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9"/>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4"/>
    </row>
    <row r="66" spans="2:60" ht="20" customHeight="1">
      <c r="B66" s="297"/>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9"/>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4"/>
    </row>
    <row r="67" spans="2:60" ht="20"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9"/>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4"/>
    </row>
    <row r="68" spans="2:60" ht="20" customHeight="1">
      <c r="B68" s="297"/>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9"/>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4"/>
    </row>
    <row r="69" spans="2:60" ht="20" customHeight="1">
      <c r="B69" s="297"/>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9"/>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4"/>
    </row>
    <row r="70" spans="2:60" ht="20" customHeight="1">
      <c r="B70" s="297"/>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9"/>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4"/>
    </row>
    <row r="71" spans="2:60" ht="20" customHeight="1">
      <c r="B71" s="297"/>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9"/>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4"/>
    </row>
    <row r="72" spans="2:60" ht="20" customHeight="1">
      <c r="B72" s="297"/>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9"/>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4"/>
    </row>
    <row r="73" spans="2:60" ht="20" customHeight="1">
      <c r="B73" s="297"/>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9"/>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4"/>
    </row>
    <row r="74" spans="2:60" ht="20" customHeight="1">
      <c r="B74" s="297"/>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9"/>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4"/>
    </row>
    <row r="75" spans="2:60" ht="20" customHeight="1">
      <c r="B75" s="297"/>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9"/>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4"/>
    </row>
    <row r="76" spans="2:60" ht="20" customHeight="1">
      <c r="B76" s="297"/>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9"/>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4"/>
    </row>
    <row r="77" spans="2:60" ht="20" customHeight="1">
      <c r="B77" s="297"/>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9"/>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4"/>
    </row>
    <row r="78" spans="2:60" ht="20" customHeight="1">
      <c r="B78" s="297"/>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9"/>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4"/>
    </row>
    <row r="79" spans="2:60" ht="20" customHeight="1">
      <c r="B79" s="297"/>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9"/>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4"/>
    </row>
    <row r="80" spans="2:60" ht="20" customHeight="1">
      <c r="B80" s="297"/>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9"/>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4"/>
    </row>
    <row r="81" spans="2:60" ht="20" customHeight="1">
      <c r="B81" s="297"/>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9"/>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4"/>
    </row>
    <row r="82" spans="2:60" ht="20" customHeight="1">
      <c r="B82" s="300"/>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2"/>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c r="BE82" s="305"/>
      <c r="BF82" s="305"/>
      <c r="BG82" s="305"/>
      <c r="BH82" s="306"/>
    </row>
    <row r="83" spans="2:60">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row>
    <row r="84" spans="2:60" ht="20" customHeight="1">
      <c r="B84" s="168" t="s">
        <v>125</v>
      </c>
      <c r="C84" s="169"/>
      <c r="D84" s="169"/>
      <c r="E84" s="169"/>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9"/>
      <c r="AE84" s="168" t="s">
        <v>125</v>
      </c>
      <c r="AF84" s="169"/>
      <c r="AG84" s="170"/>
      <c r="AH84" s="17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1"/>
    </row>
    <row r="85" spans="2:60" ht="20" customHeight="1">
      <c r="B85" s="168" t="s">
        <v>137</v>
      </c>
      <c r="C85" s="169"/>
      <c r="D85" s="169"/>
      <c r="E85" s="169"/>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9"/>
      <c r="AE85" s="168" t="s">
        <v>137</v>
      </c>
      <c r="AF85" s="169"/>
      <c r="AG85" s="170"/>
      <c r="AH85" s="17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1"/>
    </row>
    <row r="86" spans="2:60" ht="20" customHeight="1">
      <c r="B86" s="168" t="s">
        <v>126</v>
      </c>
      <c r="C86" s="169"/>
      <c r="D86" s="169"/>
      <c r="E86" s="169"/>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9"/>
      <c r="AE86" s="168" t="s">
        <v>126</v>
      </c>
      <c r="AF86" s="169"/>
      <c r="AG86" s="170"/>
      <c r="AH86" s="17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1"/>
    </row>
    <row r="87" spans="2:60" ht="20" customHeight="1">
      <c r="B87" s="168" t="s">
        <v>127</v>
      </c>
      <c r="C87" s="169"/>
      <c r="D87" s="169"/>
      <c r="E87" s="169"/>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9"/>
      <c r="AE87" s="168" t="s">
        <v>127</v>
      </c>
      <c r="AF87" s="169"/>
      <c r="AG87" s="170"/>
      <c r="AH87" s="17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1"/>
    </row>
    <row r="88" spans="2:60" ht="20" customHeight="1">
      <c r="B88" s="171"/>
      <c r="C88" s="172"/>
      <c r="D88" s="172"/>
      <c r="E88" s="172"/>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9"/>
      <c r="AE88" s="171"/>
      <c r="AF88" s="172"/>
      <c r="AG88" s="75"/>
      <c r="AH88" s="75"/>
      <c r="AI88" s="307"/>
      <c r="AJ88" s="307"/>
      <c r="AK88" s="307"/>
      <c r="AL88" s="307"/>
      <c r="AM88" s="307"/>
      <c r="AN88" s="307"/>
      <c r="AO88" s="307"/>
      <c r="AP88" s="307"/>
      <c r="AQ88" s="307"/>
      <c r="AR88" s="307"/>
      <c r="AS88" s="307"/>
      <c r="AT88" s="307"/>
      <c r="AU88" s="307"/>
      <c r="AV88" s="307"/>
      <c r="AW88" s="307"/>
      <c r="AX88" s="307"/>
      <c r="AY88" s="307"/>
      <c r="AZ88" s="307"/>
      <c r="BA88" s="307"/>
      <c r="BB88" s="307"/>
      <c r="BC88" s="307"/>
      <c r="BD88" s="307"/>
      <c r="BE88" s="307"/>
      <c r="BF88" s="307"/>
      <c r="BG88" s="307"/>
      <c r="BH88" s="308"/>
    </row>
    <row r="89" spans="2:60" ht="20" customHeight="1">
      <c r="B89" s="297"/>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9"/>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4"/>
    </row>
    <row r="90" spans="2:60" ht="20" customHeight="1">
      <c r="B90" s="297"/>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9"/>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4"/>
    </row>
    <row r="91" spans="2:60" ht="20" customHeight="1">
      <c r="B91" s="297"/>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9"/>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4"/>
    </row>
    <row r="92" spans="2:60" ht="20" customHeight="1">
      <c r="B92" s="297"/>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9"/>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4"/>
    </row>
    <row r="93" spans="2:60" ht="20" customHeight="1">
      <c r="B93" s="297"/>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9"/>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4"/>
    </row>
    <row r="94" spans="2:60" ht="20" customHeight="1">
      <c r="B94" s="297"/>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9"/>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4"/>
    </row>
    <row r="95" spans="2:60" ht="20" customHeight="1">
      <c r="B95" s="297"/>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9"/>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4"/>
    </row>
    <row r="96" spans="2:60" ht="20" customHeight="1">
      <c r="B96" s="297"/>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9"/>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4"/>
    </row>
    <row r="97" spans="2:60" ht="20" customHeight="1">
      <c r="B97" s="297"/>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9"/>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4"/>
    </row>
    <row r="98" spans="2:60" ht="20" customHeight="1">
      <c r="B98" s="297"/>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9"/>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4"/>
    </row>
    <row r="99" spans="2:60" ht="20" customHeight="1">
      <c r="B99" s="297"/>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9"/>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4"/>
    </row>
    <row r="100" spans="2:60" ht="20" customHeight="1">
      <c r="B100" s="297"/>
      <c r="C100" s="298"/>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9"/>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4"/>
    </row>
    <row r="101" spans="2:60" ht="20" customHeight="1">
      <c r="B101" s="297"/>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9"/>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4"/>
    </row>
    <row r="102" spans="2:60" ht="20" customHeight="1">
      <c r="B102" s="297"/>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9"/>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4"/>
    </row>
    <row r="103" spans="2:60" ht="20" customHeight="1">
      <c r="B103" s="297"/>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9"/>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4"/>
    </row>
    <row r="104" spans="2:60" ht="20" customHeight="1">
      <c r="B104" s="297"/>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9"/>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4"/>
    </row>
    <row r="105" spans="2:60" ht="20" customHeight="1">
      <c r="B105" s="297"/>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9"/>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4"/>
    </row>
    <row r="106" spans="2:60" ht="20" customHeight="1">
      <c r="B106" s="297"/>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9"/>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4"/>
    </row>
    <row r="107" spans="2:60" ht="20" customHeight="1">
      <c r="B107" s="300"/>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2"/>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5"/>
      <c r="BG107" s="305"/>
      <c r="BH107" s="306"/>
    </row>
    <row r="108" spans="2:60">
      <c r="B108" s="41"/>
      <c r="C108" s="41"/>
      <c r="D108" s="41"/>
      <c r="E108" s="41"/>
      <c r="F108" s="41"/>
      <c r="G108" s="41"/>
      <c r="H108" s="41"/>
      <c r="I108" s="41"/>
      <c r="J108" s="41"/>
    </row>
    <row r="109" spans="2:60">
      <c r="B109" s="41"/>
      <c r="C109" s="41"/>
      <c r="D109" s="41"/>
      <c r="E109" s="41"/>
      <c r="F109" s="41"/>
      <c r="G109" s="41"/>
      <c r="H109" s="41"/>
      <c r="I109" s="41"/>
      <c r="J109" s="41"/>
      <c r="T109" s="167"/>
    </row>
    <row r="110" spans="2:60">
      <c r="B110" s="41"/>
      <c r="C110" s="41"/>
      <c r="D110" s="41"/>
      <c r="E110" s="41"/>
      <c r="F110" s="41"/>
      <c r="G110" s="41"/>
      <c r="H110" s="41"/>
      <c r="I110" s="41"/>
      <c r="J110" s="41"/>
      <c r="T110" s="167"/>
    </row>
    <row r="111" spans="2:60">
      <c r="B111" s="41"/>
      <c r="C111" s="41"/>
      <c r="D111" s="41"/>
      <c r="E111" s="41"/>
      <c r="F111" s="41"/>
      <c r="G111" s="41"/>
      <c r="H111" s="41"/>
      <c r="I111" s="41"/>
      <c r="J111" s="41"/>
      <c r="T111" s="167"/>
    </row>
    <row r="112" spans="2:60">
      <c r="B112" s="41"/>
      <c r="C112" s="41"/>
      <c r="D112" s="41"/>
      <c r="E112" s="41"/>
      <c r="F112" s="41"/>
      <c r="G112" s="41"/>
      <c r="H112" s="41"/>
      <c r="I112" s="41"/>
      <c r="J112" s="41"/>
    </row>
    <row r="113" spans="2:60">
      <c r="B113" s="41"/>
      <c r="C113" s="41"/>
      <c r="D113" s="41"/>
      <c r="E113" s="41"/>
      <c r="F113" s="41"/>
      <c r="G113" s="41"/>
      <c r="H113" s="41"/>
      <c r="I113" s="41"/>
      <c r="J113" s="41"/>
    </row>
    <row r="114" spans="2:60">
      <c r="B114" s="41"/>
      <c r="C114" s="41"/>
      <c r="D114" s="41"/>
      <c r="E114" s="41"/>
      <c r="F114" s="41"/>
      <c r="G114" s="41"/>
      <c r="H114" s="41"/>
      <c r="I114" s="41"/>
      <c r="J114" s="41"/>
      <c r="S114" s="263" t="e" vm="4">
        <f>見積書明細1!$J$3</f>
        <v>#VALUE!</v>
      </c>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row>
    <row r="115" spans="2:60">
      <c r="B115" s="41"/>
      <c r="C115" s="41"/>
      <c r="D115" s="41"/>
      <c r="E115" s="41"/>
      <c r="F115" s="41"/>
      <c r="G115" s="41"/>
      <c r="H115" s="41"/>
      <c r="I115" s="41"/>
      <c r="J115" s="41"/>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row>
    <row r="116" spans="2:60">
      <c r="B116" s="41"/>
      <c r="C116" s="41"/>
      <c r="D116" s="41"/>
      <c r="E116" s="41"/>
      <c r="F116" s="41"/>
      <c r="G116" s="41"/>
      <c r="H116" s="41"/>
      <c r="I116" s="41"/>
      <c r="J116" s="41"/>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row>
    <row r="117" spans="2:60">
      <c r="B117" s="41"/>
      <c r="C117" s="41"/>
      <c r="D117" s="41"/>
      <c r="E117" s="41"/>
      <c r="F117" s="41"/>
      <c r="G117" s="41"/>
      <c r="H117" s="41"/>
      <c r="I117" s="41"/>
      <c r="J117" s="41"/>
    </row>
    <row r="118" spans="2:60" ht="20" customHeight="1">
      <c r="B118" s="168" t="s">
        <v>125</v>
      </c>
      <c r="C118" s="169"/>
      <c r="D118" s="169"/>
      <c r="E118" s="169"/>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9"/>
      <c r="AE118" s="168" t="s">
        <v>125</v>
      </c>
      <c r="AF118" s="169"/>
      <c r="AG118" s="170"/>
      <c r="AH118" s="17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1"/>
    </row>
    <row r="119" spans="2:60" ht="20" customHeight="1">
      <c r="B119" s="168" t="s">
        <v>137</v>
      </c>
      <c r="C119" s="169"/>
      <c r="D119" s="169"/>
      <c r="E119" s="169"/>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9"/>
      <c r="AE119" s="168" t="s">
        <v>137</v>
      </c>
      <c r="AF119" s="169"/>
      <c r="AG119" s="170"/>
      <c r="AH119" s="17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1"/>
    </row>
    <row r="120" spans="2:60" ht="20" customHeight="1">
      <c r="B120" s="168" t="s">
        <v>126</v>
      </c>
      <c r="C120" s="169"/>
      <c r="D120" s="169"/>
      <c r="E120" s="169"/>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9"/>
      <c r="AE120" s="168" t="s">
        <v>126</v>
      </c>
      <c r="AF120" s="169"/>
      <c r="AG120" s="170"/>
      <c r="AH120" s="17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1"/>
    </row>
    <row r="121" spans="2:60" ht="20" customHeight="1">
      <c r="B121" s="168" t="s">
        <v>127</v>
      </c>
      <c r="C121" s="169"/>
      <c r="D121" s="169"/>
      <c r="E121" s="169"/>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9"/>
      <c r="AE121" s="168" t="s">
        <v>127</v>
      </c>
      <c r="AF121" s="169"/>
      <c r="AG121" s="170"/>
      <c r="AH121" s="17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1"/>
    </row>
    <row r="122" spans="2:60" ht="20" customHeight="1">
      <c r="B122" s="171"/>
      <c r="C122" s="172"/>
      <c r="D122" s="172"/>
      <c r="E122" s="172"/>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9"/>
      <c r="AE122" s="171"/>
      <c r="AF122" s="172"/>
      <c r="AG122" s="75"/>
      <c r="AH122" s="75"/>
      <c r="AI122" s="307"/>
      <c r="AJ122" s="307"/>
      <c r="AK122" s="307"/>
      <c r="AL122" s="307"/>
      <c r="AM122" s="307"/>
      <c r="AN122" s="307"/>
      <c r="AO122" s="307"/>
      <c r="AP122" s="307"/>
      <c r="AQ122" s="307"/>
      <c r="AR122" s="307"/>
      <c r="AS122" s="307"/>
      <c r="AT122" s="307"/>
      <c r="AU122" s="307"/>
      <c r="AV122" s="307"/>
      <c r="AW122" s="307"/>
      <c r="AX122" s="307"/>
      <c r="AY122" s="307"/>
      <c r="AZ122" s="307"/>
      <c r="BA122" s="307"/>
      <c r="BB122" s="307"/>
      <c r="BC122" s="307"/>
      <c r="BD122" s="307"/>
      <c r="BE122" s="307"/>
      <c r="BF122" s="307"/>
      <c r="BG122" s="307"/>
      <c r="BH122" s="308"/>
    </row>
    <row r="123" spans="2:60" ht="20" customHeight="1">
      <c r="B123" s="297"/>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298"/>
      <c r="AC123" s="298"/>
      <c r="AD123" s="299"/>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4"/>
    </row>
    <row r="124" spans="2:60" ht="20" customHeight="1">
      <c r="B124" s="297"/>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9"/>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4"/>
    </row>
    <row r="125" spans="2:60" ht="20" customHeight="1">
      <c r="B125" s="297"/>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298"/>
      <c r="AC125" s="298"/>
      <c r="AD125" s="299"/>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4"/>
    </row>
    <row r="126" spans="2:60" ht="20" customHeight="1">
      <c r="B126" s="297"/>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298"/>
      <c r="AC126" s="298"/>
      <c r="AD126" s="299"/>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4"/>
    </row>
    <row r="127" spans="2:60" ht="20" customHeight="1">
      <c r="B127" s="297"/>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c r="AA127" s="298"/>
      <c r="AB127" s="298"/>
      <c r="AC127" s="298"/>
      <c r="AD127" s="299"/>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4"/>
    </row>
    <row r="128" spans="2:60" ht="20" customHeight="1">
      <c r="B128" s="297"/>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9"/>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4"/>
    </row>
    <row r="129" spans="2:60" ht="20" customHeight="1">
      <c r="B129" s="297"/>
      <c r="C129" s="298"/>
      <c r="D129" s="298"/>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9"/>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4"/>
    </row>
    <row r="130" spans="2:60" ht="20" customHeight="1">
      <c r="B130" s="297"/>
      <c r="C130" s="298"/>
      <c r="D130" s="298"/>
      <c r="E130" s="298"/>
      <c r="F130" s="298"/>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9"/>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4"/>
    </row>
    <row r="131" spans="2:60" ht="20" customHeight="1">
      <c r="B131" s="297"/>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9"/>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4"/>
    </row>
    <row r="132" spans="2:60" ht="20" customHeight="1">
      <c r="B132" s="297"/>
      <c r="C132" s="298"/>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9"/>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4"/>
    </row>
    <row r="133" spans="2:60" ht="20" customHeight="1">
      <c r="B133" s="297"/>
      <c r="C133" s="298"/>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9"/>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4"/>
    </row>
    <row r="134" spans="2:60" ht="20" customHeight="1">
      <c r="B134" s="297"/>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9"/>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4"/>
    </row>
    <row r="135" spans="2:60" ht="20" customHeight="1">
      <c r="B135" s="297"/>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9"/>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4"/>
    </row>
    <row r="136" spans="2:60" ht="20" customHeight="1">
      <c r="B136" s="297"/>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9"/>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4"/>
    </row>
    <row r="137" spans="2:60" ht="20" customHeight="1">
      <c r="B137" s="297"/>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9"/>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4"/>
    </row>
    <row r="138" spans="2:60" ht="20" customHeight="1">
      <c r="B138" s="297"/>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c r="AA138" s="298"/>
      <c r="AB138" s="298"/>
      <c r="AC138" s="298"/>
      <c r="AD138" s="299"/>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4"/>
    </row>
    <row r="139" spans="2:60" ht="20" customHeight="1">
      <c r="B139" s="297"/>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9"/>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4"/>
    </row>
    <row r="140" spans="2:60" ht="20" customHeight="1">
      <c r="B140" s="297"/>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99"/>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4"/>
    </row>
    <row r="141" spans="2:60" ht="20" customHeight="1">
      <c r="B141" s="300"/>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c r="AB141" s="301"/>
      <c r="AC141" s="301"/>
      <c r="AD141" s="302"/>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6"/>
    </row>
    <row r="142" spans="2:60">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row>
    <row r="143" spans="2:60" ht="20" customHeight="1">
      <c r="B143" s="168" t="s">
        <v>125</v>
      </c>
      <c r="C143" s="169"/>
      <c r="D143" s="169"/>
      <c r="E143" s="169"/>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c r="AD143" s="279"/>
      <c r="AE143" s="168" t="s">
        <v>125</v>
      </c>
      <c r="AF143" s="169"/>
      <c r="AG143" s="170"/>
      <c r="AH143" s="17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c r="BC143" s="280"/>
      <c r="BD143" s="280"/>
      <c r="BE143" s="280"/>
      <c r="BF143" s="280"/>
      <c r="BG143" s="280"/>
      <c r="BH143" s="281"/>
    </row>
    <row r="144" spans="2:60" ht="20" customHeight="1">
      <c r="B144" s="168" t="s">
        <v>137</v>
      </c>
      <c r="C144" s="169"/>
      <c r="D144" s="169"/>
      <c r="E144" s="169"/>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9"/>
      <c r="AE144" s="168" t="s">
        <v>137</v>
      </c>
      <c r="AF144" s="169"/>
      <c r="AG144" s="170"/>
      <c r="AH144" s="170"/>
      <c r="AI144" s="280"/>
      <c r="AJ144" s="280"/>
      <c r="AK144" s="280"/>
      <c r="AL144" s="280"/>
      <c r="AM144" s="280"/>
      <c r="AN144" s="280"/>
      <c r="AO144" s="280"/>
      <c r="AP144" s="280"/>
      <c r="AQ144" s="280"/>
      <c r="AR144" s="280"/>
      <c r="AS144" s="280"/>
      <c r="AT144" s="280"/>
      <c r="AU144" s="280"/>
      <c r="AV144" s="280"/>
      <c r="AW144" s="280"/>
      <c r="AX144" s="280"/>
      <c r="AY144" s="280"/>
      <c r="AZ144" s="280"/>
      <c r="BA144" s="280"/>
      <c r="BB144" s="280"/>
      <c r="BC144" s="280"/>
      <c r="BD144" s="280"/>
      <c r="BE144" s="280"/>
      <c r="BF144" s="280"/>
      <c r="BG144" s="280"/>
      <c r="BH144" s="281"/>
    </row>
    <row r="145" spans="2:60" ht="20" customHeight="1">
      <c r="B145" s="168" t="s">
        <v>126</v>
      </c>
      <c r="C145" s="169"/>
      <c r="D145" s="169"/>
      <c r="E145" s="169"/>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9"/>
      <c r="AE145" s="168" t="s">
        <v>126</v>
      </c>
      <c r="AF145" s="169"/>
      <c r="AG145" s="170"/>
      <c r="AH145" s="170"/>
      <c r="AI145" s="280"/>
      <c r="AJ145" s="280"/>
      <c r="AK145" s="280"/>
      <c r="AL145" s="280"/>
      <c r="AM145" s="280"/>
      <c r="AN145" s="280"/>
      <c r="AO145" s="280"/>
      <c r="AP145" s="280"/>
      <c r="AQ145" s="280"/>
      <c r="AR145" s="280"/>
      <c r="AS145" s="280"/>
      <c r="AT145" s="280"/>
      <c r="AU145" s="280"/>
      <c r="AV145" s="280"/>
      <c r="AW145" s="280"/>
      <c r="AX145" s="280"/>
      <c r="AY145" s="280"/>
      <c r="AZ145" s="280"/>
      <c r="BA145" s="280"/>
      <c r="BB145" s="280"/>
      <c r="BC145" s="280"/>
      <c r="BD145" s="280"/>
      <c r="BE145" s="280"/>
      <c r="BF145" s="280"/>
      <c r="BG145" s="280"/>
      <c r="BH145" s="281"/>
    </row>
    <row r="146" spans="2:60" ht="20" customHeight="1">
      <c r="B146" s="168" t="s">
        <v>127</v>
      </c>
      <c r="C146" s="169"/>
      <c r="D146" s="169"/>
      <c r="E146" s="169"/>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9"/>
      <c r="AE146" s="168" t="s">
        <v>127</v>
      </c>
      <c r="AF146" s="169"/>
      <c r="AG146" s="170"/>
      <c r="AH146" s="17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80"/>
      <c r="BG146" s="280"/>
      <c r="BH146" s="281"/>
    </row>
    <row r="147" spans="2:60" ht="20" customHeight="1">
      <c r="B147" s="171"/>
      <c r="C147" s="172"/>
      <c r="D147" s="172"/>
      <c r="E147" s="172"/>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9"/>
      <c r="AE147" s="171"/>
      <c r="AF147" s="172"/>
      <c r="AG147" s="75"/>
      <c r="AH147" s="75"/>
      <c r="AI147" s="307"/>
      <c r="AJ147" s="307"/>
      <c r="AK147" s="307"/>
      <c r="AL147" s="307"/>
      <c r="AM147" s="307"/>
      <c r="AN147" s="307"/>
      <c r="AO147" s="307"/>
      <c r="AP147" s="307"/>
      <c r="AQ147" s="307"/>
      <c r="AR147" s="307"/>
      <c r="AS147" s="307"/>
      <c r="AT147" s="307"/>
      <c r="AU147" s="307"/>
      <c r="AV147" s="307"/>
      <c r="AW147" s="307"/>
      <c r="AX147" s="307"/>
      <c r="AY147" s="307"/>
      <c r="AZ147" s="307"/>
      <c r="BA147" s="307"/>
      <c r="BB147" s="307"/>
      <c r="BC147" s="307"/>
      <c r="BD147" s="307"/>
      <c r="BE147" s="307"/>
      <c r="BF147" s="307"/>
      <c r="BG147" s="307"/>
      <c r="BH147" s="308"/>
    </row>
    <row r="148" spans="2:60" ht="20" customHeight="1">
      <c r="B148" s="297"/>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9"/>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4"/>
    </row>
    <row r="149" spans="2:60" ht="20" customHeight="1">
      <c r="B149" s="297"/>
      <c r="C149" s="298"/>
      <c r="D149" s="298"/>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9"/>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4"/>
    </row>
    <row r="150" spans="2:60" ht="20" customHeight="1">
      <c r="B150" s="297"/>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9"/>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4"/>
    </row>
    <row r="151" spans="2:60" ht="20" customHeight="1">
      <c r="B151" s="297"/>
      <c r="C151" s="298"/>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9"/>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4"/>
    </row>
    <row r="152" spans="2:60" ht="20" customHeight="1">
      <c r="B152" s="297"/>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8"/>
      <c r="AB152" s="298"/>
      <c r="AC152" s="298"/>
      <c r="AD152" s="299"/>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4"/>
    </row>
    <row r="153" spans="2:60" ht="20" customHeight="1">
      <c r="B153" s="297"/>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9"/>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4"/>
    </row>
    <row r="154" spans="2:60" ht="20" customHeight="1">
      <c r="B154" s="297"/>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9"/>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4"/>
    </row>
    <row r="155" spans="2:60" ht="20" customHeight="1">
      <c r="B155" s="297"/>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9"/>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4"/>
    </row>
    <row r="156" spans="2:60" ht="20" customHeight="1">
      <c r="B156" s="297"/>
      <c r="C156" s="298"/>
      <c r="D156" s="298"/>
      <c r="E156" s="298"/>
      <c r="F156" s="298"/>
      <c r="G156" s="298"/>
      <c r="H156" s="298"/>
      <c r="I156" s="298"/>
      <c r="J156" s="298"/>
      <c r="K156" s="298"/>
      <c r="L156" s="298"/>
      <c r="M156" s="298"/>
      <c r="N156" s="298"/>
      <c r="O156" s="298"/>
      <c r="P156" s="298"/>
      <c r="Q156" s="298"/>
      <c r="R156" s="298"/>
      <c r="S156" s="298"/>
      <c r="T156" s="298"/>
      <c r="U156" s="298"/>
      <c r="V156" s="298"/>
      <c r="W156" s="298"/>
      <c r="X156" s="298"/>
      <c r="Y156" s="298"/>
      <c r="Z156" s="298"/>
      <c r="AA156" s="298"/>
      <c r="AB156" s="298"/>
      <c r="AC156" s="298"/>
      <c r="AD156" s="299"/>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4"/>
    </row>
    <row r="157" spans="2:60" ht="20" customHeight="1">
      <c r="B157" s="297"/>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9"/>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4"/>
    </row>
    <row r="158" spans="2:60" ht="20" customHeight="1">
      <c r="B158" s="297"/>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9"/>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4"/>
    </row>
    <row r="159" spans="2:60" ht="20" customHeight="1">
      <c r="B159" s="297"/>
      <c r="C159" s="298"/>
      <c r="D159" s="298"/>
      <c r="E159" s="298"/>
      <c r="F159" s="298"/>
      <c r="G159" s="298"/>
      <c r="H159" s="298"/>
      <c r="I159" s="298"/>
      <c r="J159" s="298"/>
      <c r="K159" s="298"/>
      <c r="L159" s="298"/>
      <c r="M159" s="298"/>
      <c r="N159" s="298"/>
      <c r="O159" s="298"/>
      <c r="P159" s="298"/>
      <c r="Q159" s="298"/>
      <c r="R159" s="298"/>
      <c r="S159" s="298"/>
      <c r="T159" s="298"/>
      <c r="U159" s="298"/>
      <c r="V159" s="298"/>
      <c r="W159" s="298"/>
      <c r="X159" s="298"/>
      <c r="Y159" s="298"/>
      <c r="Z159" s="298"/>
      <c r="AA159" s="298"/>
      <c r="AB159" s="298"/>
      <c r="AC159" s="298"/>
      <c r="AD159" s="299"/>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4"/>
    </row>
    <row r="160" spans="2:60" ht="20" customHeight="1">
      <c r="B160" s="297"/>
      <c r="C160" s="298"/>
      <c r="D160" s="298"/>
      <c r="E160" s="298"/>
      <c r="F160" s="298"/>
      <c r="G160" s="298"/>
      <c r="H160" s="298"/>
      <c r="I160" s="298"/>
      <c r="J160" s="298"/>
      <c r="K160" s="298"/>
      <c r="L160" s="298"/>
      <c r="M160" s="298"/>
      <c r="N160" s="298"/>
      <c r="O160" s="298"/>
      <c r="P160" s="298"/>
      <c r="Q160" s="298"/>
      <c r="R160" s="298"/>
      <c r="S160" s="298"/>
      <c r="T160" s="298"/>
      <c r="U160" s="298"/>
      <c r="V160" s="298"/>
      <c r="W160" s="298"/>
      <c r="X160" s="298"/>
      <c r="Y160" s="298"/>
      <c r="Z160" s="298"/>
      <c r="AA160" s="298"/>
      <c r="AB160" s="298"/>
      <c r="AC160" s="298"/>
      <c r="AD160" s="299"/>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4"/>
    </row>
    <row r="161" spans="2:60" ht="20" customHeight="1">
      <c r="B161" s="297"/>
      <c r="C161" s="298"/>
      <c r="D161" s="298"/>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9"/>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4"/>
    </row>
    <row r="162" spans="2:60" ht="20" customHeight="1">
      <c r="B162" s="297"/>
      <c r="C162" s="298"/>
      <c r="D162" s="298"/>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298"/>
      <c r="AA162" s="298"/>
      <c r="AB162" s="298"/>
      <c r="AC162" s="298"/>
      <c r="AD162" s="299"/>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4"/>
    </row>
    <row r="163" spans="2:60" ht="20" customHeight="1">
      <c r="B163" s="297"/>
      <c r="C163" s="298"/>
      <c r="D163" s="298"/>
      <c r="E163" s="298"/>
      <c r="F163" s="298"/>
      <c r="G163" s="298"/>
      <c r="H163" s="298"/>
      <c r="I163" s="298"/>
      <c r="J163" s="298"/>
      <c r="K163" s="298"/>
      <c r="L163" s="298"/>
      <c r="M163" s="298"/>
      <c r="N163" s="298"/>
      <c r="O163" s="298"/>
      <c r="P163" s="298"/>
      <c r="Q163" s="298"/>
      <c r="R163" s="298"/>
      <c r="S163" s="298"/>
      <c r="T163" s="298"/>
      <c r="U163" s="298"/>
      <c r="V163" s="298"/>
      <c r="W163" s="298"/>
      <c r="X163" s="298"/>
      <c r="Y163" s="298"/>
      <c r="Z163" s="298"/>
      <c r="AA163" s="298"/>
      <c r="AB163" s="298"/>
      <c r="AC163" s="298"/>
      <c r="AD163" s="299"/>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4"/>
    </row>
    <row r="164" spans="2:60" ht="20" customHeight="1">
      <c r="B164" s="297"/>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298"/>
      <c r="Y164" s="298"/>
      <c r="Z164" s="298"/>
      <c r="AA164" s="298"/>
      <c r="AB164" s="298"/>
      <c r="AC164" s="298"/>
      <c r="AD164" s="299"/>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4"/>
    </row>
    <row r="165" spans="2:60" ht="20" customHeight="1">
      <c r="B165" s="297"/>
      <c r="C165" s="298"/>
      <c r="D165" s="298"/>
      <c r="E165" s="298"/>
      <c r="F165" s="298"/>
      <c r="G165" s="298"/>
      <c r="H165" s="298"/>
      <c r="I165" s="298"/>
      <c r="J165" s="298"/>
      <c r="K165" s="298"/>
      <c r="L165" s="298"/>
      <c r="M165" s="298"/>
      <c r="N165" s="298"/>
      <c r="O165" s="298"/>
      <c r="P165" s="298"/>
      <c r="Q165" s="298"/>
      <c r="R165" s="298"/>
      <c r="S165" s="298"/>
      <c r="T165" s="298"/>
      <c r="U165" s="298"/>
      <c r="V165" s="298"/>
      <c r="W165" s="298"/>
      <c r="X165" s="298"/>
      <c r="Y165" s="298"/>
      <c r="Z165" s="298"/>
      <c r="AA165" s="298"/>
      <c r="AB165" s="298"/>
      <c r="AC165" s="298"/>
      <c r="AD165" s="299"/>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4"/>
    </row>
    <row r="166" spans="2:60" ht="20" customHeight="1">
      <c r="B166" s="300"/>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2"/>
      <c r="AE166" s="305"/>
      <c r="AF166" s="305"/>
      <c r="AG166" s="305"/>
      <c r="AH166" s="305"/>
      <c r="AI166" s="305"/>
      <c r="AJ166" s="305"/>
      <c r="AK166" s="305"/>
      <c r="AL166" s="305"/>
      <c r="AM166" s="305"/>
      <c r="AN166" s="305"/>
      <c r="AO166" s="305"/>
      <c r="AP166" s="305"/>
      <c r="AQ166" s="305"/>
      <c r="AR166" s="305"/>
      <c r="AS166" s="305"/>
      <c r="AT166" s="305"/>
      <c r="AU166" s="305"/>
      <c r="AV166" s="305"/>
      <c r="AW166" s="305"/>
      <c r="AX166" s="305"/>
      <c r="AY166" s="305"/>
      <c r="AZ166" s="305"/>
      <c r="BA166" s="305"/>
      <c r="BB166" s="305"/>
      <c r="BC166" s="305"/>
      <c r="BD166" s="305"/>
      <c r="BE166" s="305"/>
      <c r="BF166" s="305"/>
      <c r="BG166" s="305"/>
      <c r="BH166" s="306"/>
    </row>
    <row r="167" spans="2:60">
      <c r="B167" s="41"/>
      <c r="C167" s="41"/>
      <c r="D167" s="41"/>
      <c r="E167" s="41"/>
      <c r="F167" s="41"/>
      <c r="G167" s="41"/>
      <c r="H167" s="41"/>
      <c r="I167" s="41"/>
      <c r="J167" s="41"/>
    </row>
    <row r="168" spans="2:60">
      <c r="B168" s="41"/>
      <c r="C168" s="41"/>
      <c r="D168" s="41"/>
      <c r="E168" s="41"/>
      <c r="F168" s="41"/>
      <c r="G168" s="41"/>
      <c r="H168" s="41"/>
      <c r="I168" s="41"/>
      <c r="J168" s="41"/>
      <c r="T168" s="167"/>
    </row>
    <row r="169" spans="2:60">
      <c r="B169" s="41"/>
      <c r="C169" s="41"/>
      <c r="D169" s="41"/>
      <c r="E169" s="41"/>
      <c r="F169" s="41"/>
      <c r="G169" s="41"/>
      <c r="H169" s="41"/>
      <c r="I169" s="41"/>
      <c r="J169" s="41"/>
      <c r="T169" s="167"/>
    </row>
    <row r="170" spans="2:60">
      <c r="B170" s="41"/>
      <c r="C170" s="41"/>
      <c r="D170" s="41"/>
      <c r="E170" s="41"/>
      <c r="F170" s="41"/>
      <c r="G170" s="41"/>
      <c r="H170" s="41"/>
      <c r="I170" s="41"/>
      <c r="J170" s="41"/>
      <c r="T170" s="167"/>
    </row>
    <row r="171" spans="2:60">
      <c r="B171" s="41"/>
      <c r="C171" s="41"/>
      <c r="D171" s="41"/>
      <c r="E171" s="41"/>
      <c r="F171" s="41"/>
      <c r="G171" s="41"/>
      <c r="H171" s="41"/>
      <c r="I171" s="41"/>
      <c r="J171" s="41"/>
    </row>
    <row r="172" spans="2:60">
      <c r="B172" s="41"/>
      <c r="C172" s="41"/>
      <c r="D172" s="41"/>
      <c r="E172" s="41"/>
      <c r="F172" s="41"/>
      <c r="G172" s="41"/>
      <c r="H172" s="41"/>
      <c r="I172" s="41"/>
      <c r="J172" s="41"/>
    </row>
    <row r="173" spans="2:60">
      <c r="B173" s="41"/>
      <c r="C173" s="41"/>
      <c r="D173" s="41"/>
      <c r="E173" s="41"/>
      <c r="F173" s="41"/>
      <c r="G173" s="41"/>
      <c r="H173" s="41"/>
      <c r="I173" s="41"/>
      <c r="J173" s="41"/>
      <c r="S173" s="263" t="e" vm="4">
        <f>見積書明細1!$J$3</f>
        <v>#VALUE!</v>
      </c>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3"/>
      <c r="AO173" s="263"/>
      <c r="AP173" s="263"/>
    </row>
    <row r="174" spans="2:60">
      <c r="B174" s="41"/>
      <c r="C174" s="41"/>
      <c r="D174" s="41"/>
      <c r="E174" s="41"/>
      <c r="F174" s="41"/>
      <c r="G174" s="41"/>
      <c r="H174" s="41"/>
      <c r="I174" s="41"/>
      <c r="J174" s="41"/>
      <c r="S174" s="263"/>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3"/>
      <c r="AO174" s="263"/>
      <c r="AP174" s="263"/>
    </row>
    <row r="175" spans="2:60">
      <c r="B175" s="41"/>
      <c r="C175" s="41"/>
      <c r="D175" s="41"/>
      <c r="E175" s="41"/>
      <c r="F175" s="41"/>
      <c r="G175" s="41"/>
      <c r="H175" s="41"/>
      <c r="I175" s="41"/>
      <c r="J175" s="41"/>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row>
    <row r="176" spans="2:60">
      <c r="B176" s="41"/>
      <c r="C176" s="41"/>
      <c r="D176" s="41"/>
      <c r="E176" s="41"/>
      <c r="F176" s="41"/>
      <c r="G176" s="41"/>
      <c r="H176" s="41"/>
      <c r="I176" s="41"/>
      <c r="J176" s="41"/>
    </row>
    <row r="177" spans="2:60" ht="20" customHeight="1">
      <c r="B177" s="168" t="s">
        <v>125</v>
      </c>
      <c r="C177" s="169"/>
      <c r="D177" s="169"/>
      <c r="E177" s="169"/>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9"/>
      <c r="AE177" s="168" t="s">
        <v>125</v>
      </c>
      <c r="AF177" s="169"/>
      <c r="AG177" s="170"/>
      <c r="AH177" s="170"/>
      <c r="AI177" s="280"/>
      <c r="AJ177" s="280"/>
      <c r="AK177" s="280"/>
      <c r="AL177" s="280"/>
      <c r="AM177" s="280"/>
      <c r="AN177" s="280"/>
      <c r="AO177" s="280"/>
      <c r="AP177" s="280"/>
      <c r="AQ177" s="280"/>
      <c r="AR177" s="280"/>
      <c r="AS177" s="280"/>
      <c r="AT177" s="280"/>
      <c r="AU177" s="280"/>
      <c r="AV177" s="280"/>
      <c r="AW177" s="280"/>
      <c r="AX177" s="280"/>
      <c r="AY177" s="280"/>
      <c r="AZ177" s="280"/>
      <c r="BA177" s="280"/>
      <c r="BB177" s="280"/>
      <c r="BC177" s="280"/>
      <c r="BD177" s="280"/>
      <c r="BE177" s="280"/>
      <c r="BF177" s="280"/>
      <c r="BG177" s="280"/>
      <c r="BH177" s="281"/>
    </row>
    <row r="178" spans="2:60" ht="20" customHeight="1">
      <c r="B178" s="168" t="s">
        <v>137</v>
      </c>
      <c r="C178" s="169"/>
      <c r="D178" s="169"/>
      <c r="E178" s="169"/>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c r="AD178" s="279"/>
      <c r="AE178" s="168" t="s">
        <v>137</v>
      </c>
      <c r="AF178" s="169"/>
      <c r="AG178" s="170"/>
      <c r="AH178" s="170"/>
      <c r="AI178" s="280"/>
      <c r="AJ178" s="280"/>
      <c r="AK178" s="280"/>
      <c r="AL178" s="280"/>
      <c r="AM178" s="280"/>
      <c r="AN178" s="280"/>
      <c r="AO178" s="280"/>
      <c r="AP178" s="280"/>
      <c r="AQ178" s="280"/>
      <c r="AR178" s="280"/>
      <c r="AS178" s="280"/>
      <c r="AT178" s="280"/>
      <c r="AU178" s="280"/>
      <c r="AV178" s="280"/>
      <c r="AW178" s="280"/>
      <c r="AX178" s="280"/>
      <c r="AY178" s="280"/>
      <c r="AZ178" s="280"/>
      <c r="BA178" s="280"/>
      <c r="BB178" s="280"/>
      <c r="BC178" s="280"/>
      <c r="BD178" s="280"/>
      <c r="BE178" s="280"/>
      <c r="BF178" s="280"/>
      <c r="BG178" s="280"/>
      <c r="BH178" s="281"/>
    </row>
    <row r="179" spans="2:60" ht="20" customHeight="1">
      <c r="B179" s="168" t="s">
        <v>126</v>
      </c>
      <c r="C179" s="169"/>
      <c r="D179" s="169"/>
      <c r="E179" s="169"/>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9"/>
      <c r="AE179" s="168" t="s">
        <v>126</v>
      </c>
      <c r="AF179" s="169"/>
      <c r="AG179" s="170"/>
      <c r="AH179" s="170"/>
      <c r="AI179" s="280"/>
      <c r="AJ179" s="280"/>
      <c r="AK179" s="280"/>
      <c r="AL179" s="280"/>
      <c r="AM179" s="280"/>
      <c r="AN179" s="280"/>
      <c r="AO179" s="280"/>
      <c r="AP179" s="280"/>
      <c r="AQ179" s="280"/>
      <c r="AR179" s="280"/>
      <c r="AS179" s="280"/>
      <c r="AT179" s="280"/>
      <c r="AU179" s="280"/>
      <c r="AV179" s="280"/>
      <c r="AW179" s="280"/>
      <c r="AX179" s="280"/>
      <c r="AY179" s="280"/>
      <c r="AZ179" s="280"/>
      <c r="BA179" s="280"/>
      <c r="BB179" s="280"/>
      <c r="BC179" s="280"/>
      <c r="BD179" s="280"/>
      <c r="BE179" s="280"/>
      <c r="BF179" s="280"/>
      <c r="BG179" s="280"/>
      <c r="BH179" s="281"/>
    </row>
    <row r="180" spans="2:60" ht="20" customHeight="1">
      <c r="B180" s="168" t="s">
        <v>127</v>
      </c>
      <c r="C180" s="169"/>
      <c r="D180" s="169"/>
      <c r="E180" s="169"/>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9"/>
      <c r="AE180" s="168" t="s">
        <v>127</v>
      </c>
      <c r="AF180" s="169"/>
      <c r="AG180" s="170"/>
      <c r="AH180" s="170"/>
      <c r="AI180" s="280"/>
      <c r="AJ180" s="280"/>
      <c r="AK180" s="280"/>
      <c r="AL180" s="280"/>
      <c r="AM180" s="280"/>
      <c r="AN180" s="280"/>
      <c r="AO180" s="280"/>
      <c r="AP180" s="280"/>
      <c r="AQ180" s="280"/>
      <c r="AR180" s="280"/>
      <c r="AS180" s="280"/>
      <c r="AT180" s="280"/>
      <c r="AU180" s="280"/>
      <c r="AV180" s="280"/>
      <c r="AW180" s="280"/>
      <c r="AX180" s="280"/>
      <c r="AY180" s="280"/>
      <c r="AZ180" s="280"/>
      <c r="BA180" s="280"/>
      <c r="BB180" s="280"/>
      <c r="BC180" s="280"/>
      <c r="BD180" s="280"/>
      <c r="BE180" s="280"/>
      <c r="BF180" s="280"/>
      <c r="BG180" s="280"/>
      <c r="BH180" s="281"/>
    </row>
    <row r="181" spans="2:60" ht="20" customHeight="1">
      <c r="B181" s="171"/>
      <c r="C181" s="172"/>
      <c r="D181" s="172"/>
      <c r="E181" s="172"/>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c r="AD181" s="279"/>
      <c r="AE181" s="171"/>
      <c r="AF181" s="172"/>
      <c r="AG181" s="75"/>
      <c r="AH181" s="75"/>
      <c r="AI181" s="307"/>
      <c r="AJ181" s="307"/>
      <c r="AK181" s="307"/>
      <c r="AL181" s="307"/>
      <c r="AM181" s="307"/>
      <c r="AN181" s="307"/>
      <c r="AO181" s="307"/>
      <c r="AP181" s="307"/>
      <c r="AQ181" s="307"/>
      <c r="AR181" s="307"/>
      <c r="AS181" s="307"/>
      <c r="AT181" s="307"/>
      <c r="AU181" s="307"/>
      <c r="AV181" s="307"/>
      <c r="AW181" s="307"/>
      <c r="AX181" s="307"/>
      <c r="AY181" s="307"/>
      <c r="AZ181" s="307"/>
      <c r="BA181" s="307"/>
      <c r="BB181" s="307"/>
      <c r="BC181" s="307"/>
      <c r="BD181" s="307"/>
      <c r="BE181" s="307"/>
      <c r="BF181" s="307"/>
      <c r="BG181" s="307"/>
      <c r="BH181" s="308"/>
    </row>
    <row r="182" spans="2:60" ht="20" customHeight="1">
      <c r="B182" s="297"/>
      <c r="C182" s="298"/>
      <c r="D182" s="298"/>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9"/>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4"/>
    </row>
    <row r="183" spans="2:60" ht="20" customHeight="1">
      <c r="B183" s="297"/>
      <c r="C183" s="298"/>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c r="AA183" s="298"/>
      <c r="AB183" s="298"/>
      <c r="AC183" s="298"/>
      <c r="AD183" s="299"/>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4"/>
    </row>
    <row r="184" spans="2:60" ht="20" customHeight="1">
      <c r="B184" s="297"/>
      <c r="C184" s="298"/>
      <c r="D184" s="298"/>
      <c r="E184" s="298"/>
      <c r="F184" s="298"/>
      <c r="G184" s="298"/>
      <c r="H184" s="298"/>
      <c r="I184" s="298"/>
      <c r="J184" s="298"/>
      <c r="K184" s="298"/>
      <c r="L184" s="298"/>
      <c r="M184" s="298"/>
      <c r="N184" s="298"/>
      <c r="O184" s="298"/>
      <c r="P184" s="298"/>
      <c r="Q184" s="298"/>
      <c r="R184" s="298"/>
      <c r="S184" s="298"/>
      <c r="T184" s="298"/>
      <c r="U184" s="298"/>
      <c r="V184" s="298"/>
      <c r="W184" s="298"/>
      <c r="X184" s="298"/>
      <c r="Y184" s="298"/>
      <c r="Z184" s="298"/>
      <c r="AA184" s="298"/>
      <c r="AB184" s="298"/>
      <c r="AC184" s="298"/>
      <c r="AD184" s="299"/>
      <c r="AE184" s="303"/>
      <c r="AF184" s="303"/>
      <c r="AG184" s="303"/>
      <c r="AH184" s="303"/>
      <c r="AI184" s="303"/>
      <c r="AJ184" s="303"/>
      <c r="AK184" s="303"/>
      <c r="AL184" s="303"/>
      <c r="AM184" s="303"/>
      <c r="AN184" s="303"/>
      <c r="AO184" s="303"/>
      <c r="AP184" s="303"/>
      <c r="AQ184" s="303"/>
      <c r="AR184" s="303"/>
      <c r="AS184" s="303"/>
      <c r="AT184" s="303"/>
      <c r="AU184" s="303"/>
      <c r="AV184" s="303"/>
      <c r="AW184" s="303"/>
      <c r="AX184" s="303"/>
      <c r="AY184" s="303"/>
      <c r="AZ184" s="303"/>
      <c r="BA184" s="303"/>
      <c r="BB184" s="303"/>
      <c r="BC184" s="303"/>
      <c r="BD184" s="303"/>
      <c r="BE184" s="303"/>
      <c r="BF184" s="303"/>
      <c r="BG184" s="303"/>
      <c r="BH184" s="304"/>
    </row>
    <row r="185" spans="2:60" ht="20" customHeight="1">
      <c r="B185" s="297"/>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9"/>
      <c r="AE185" s="303"/>
      <c r="AF185" s="303"/>
      <c r="AG185" s="303"/>
      <c r="AH185" s="303"/>
      <c r="AI185" s="303"/>
      <c r="AJ185" s="303"/>
      <c r="AK185" s="303"/>
      <c r="AL185" s="303"/>
      <c r="AM185" s="303"/>
      <c r="AN185" s="303"/>
      <c r="AO185" s="303"/>
      <c r="AP185" s="303"/>
      <c r="AQ185" s="303"/>
      <c r="AR185" s="303"/>
      <c r="AS185" s="303"/>
      <c r="AT185" s="303"/>
      <c r="AU185" s="303"/>
      <c r="AV185" s="303"/>
      <c r="AW185" s="303"/>
      <c r="AX185" s="303"/>
      <c r="AY185" s="303"/>
      <c r="AZ185" s="303"/>
      <c r="BA185" s="303"/>
      <c r="BB185" s="303"/>
      <c r="BC185" s="303"/>
      <c r="BD185" s="303"/>
      <c r="BE185" s="303"/>
      <c r="BF185" s="303"/>
      <c r="BG185" s="303"/>
      <c r="BH185" s="304"/>
    </row>
    <row r="186" spans="2:60" ht="20" customHeight="1">
      <c r="B186" s="297"/>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9"/>
      <c r="AE186" s="303"/>
      <c r="AF186" s="303"/>
      <c r="AG186" s="303"/>
      <c r="AH186" s="303"/>
      <c r="AI186" s="303"/>
      <c r="AJ186" s="303"/>
      <c r="AK186" s="303"/>
      <c r="AL186" s="303"/>
      <c r="AM186" s="303"/>
      <c r="AN186" s="303"/>
      <c r="AO186" s="303"/>
      <c r="AP186" s="303"/>
      <c r="AQ186" s="303"/>
      <c r="AR186" s="303"/>
      <c r="AS186" s="303"/>
      <c r="AT186" s="303"/>
      <c r="AU186" s="303"/>
      <c r="AV186" s="303"/>
      <c r="AW186" s="303"/>
      <c r="AX186" s="303"/>
      <c r="AY186" s="303"/>
      <c r="AZ186" s="303"/>
      <c r="BA186" s="303"/>
      <c r="BB186" s="303"/>
      <c r="BC186" s="303"/>
      <c r="BD186" s="303"/>
      <c r="BE186" s="303"/>
      <c r="BF186" s="303"/>
      <c r="BG186" s="303"/>
      <c r="BH186" s="304"/>
    </row>
    <row r="187" spans="2:60" ht="20" customHeight="1">
      <c r="B187" s="297"/>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c r="AC187" s="298"/>
      <c r="AD187" s="299"/>
      <c r="AE187" s="303"/>
      <c r="AF187" s="303"/>
      <c r="AG187" s="303"/>
      <c r="AH187" s="303"/>
      <c r="AI187" s="303"/>
      <c r="AJ187" s="303"/>
      <c r="AK187" s="303"/>
      <c r="AL187" s="303"/>
      <c r="AM187" s="303"/>
      <c r="AN187" s="303"/>
      <c r="AO187" s="303"/>
      <c r="AP187" s="303"/>
      <c r="AQ187" s="303"/>
      <c r="AR187" s="303"/>
      <c r="AS187" s="303"/>
      <c r="AT187" s="303"/>
      <c r="AU187" s="303"/>
      <c r="AV187" s="303"/>
      <c r="AW187" s="303"/>
      <c r="AX187" s="303"/>
      <c r="AY187" s="303"/>
      <c r="AZ187" s="303"/>
      <c r="BA187" s="303"/>
      <c r="BB187" s="303"/>
      <c r="BC187" s="303"/>
      <c r="BD187" s="303"/>
      <c r="BE187" s="303"/>
      <c r="BF187" s="303"/>
      <c r="BG187" s="303"/>
      <c r="BH187" s="304"/>
    </row>
    <row r="188" spans="2:60" ht="20" customHeight="1">
      <c r="B188" s="297"/>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9"/>
      <c r="AE188" s="303"/>
      <c r="AF188" s="303"/>
      <c r="AG188" s="303"/>
      <c r="AH188" s="303"/>
      <c r="AI188" s="303"/>
      <c r="AJ188" s="303"/>
      <c r="AK188" s="303"/>
      <c r="AL188" s="303"/>
      <c r="AM188" s="303"/>
      <c r="AN188" s="303"/>
      <c r="AO188" s="303"/>
      <c r="AP188" s="303"/>
      <c r="AQ188" s="303"/>
      <c r="AR188" s="303"/>
      <c r="AS188" s="303"/>
      <c r="AT188" s="303"/>
      <c r="AU188" s="303"/>
      <c r="AV188" s="303"/>
      <c r="AW188" s="303"/>
      <c r="AX188" s="303"/>
      <c r="AY188" s="303"/>
      <c r="AZ188" s="303"/>
      <c r="BA188" s="303"/>
      <c r="BB188" s="303"/>
      <c r="BC188" s="303"/>
      <c r="BD188" s="303"/>
      <c r="BE188" s="303"/>
      <c r="BF188" s="303"/>
      <c r="BG188" s="303"/>
      <c r="BH188" s="304"/>
    </row>
    <row r="189" spans="2:60" ht="20" customHeight="1">
      <c r="B189" s="297"/>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9"/>
      <c r="AE189" s="303"/>
      <c r="AF189" s="303"/>
      <c r="AG189" s="303"/>
      <c r="AH189" s="303"/>
      <c r="AI189" s="303"/>
      <c r="AJ189" s="303"/>
      <c r="AK189" s="303"/>
      <c r="AL189" s="303"/>
      <c r="AM189" s="303"/>
      <c r="AN189" s="303"/>
      <c r="AO189" s="303"/>
      <c r="AP189" s="303"/>
      <c r="AQ189" s="303"/>
      <c r="AR189" s="303"/>
      <c r="AS189" s="303"/>
      <c r="AT189" s="303"/>
      <c r="AU189" s="303"/>
      <c r="AV189" s="303"/>
      <c r="AW189" s="303"/>
      <c r="AX189" s="303"/>
      <c r="AY189" s="303"/>
      <c r="AZ189" s="303"/>
      <c r="BA189" s="303"/>
      <c r="BB189" s="303"/>
      <c r="BC189" s="303"/>
      <c r="BD189" s="303"/>
      <c r="BE189" s="303"/>
      <c r="BF189" s="303"/>
      <c r="BG189" s="303"/>
      <c r="BH189" s="304"/>
    </row>
    <row r="190" spans="2:60" ht="20" customHeight="1">
      <c r="B190" s="297"/>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9"/>
      <c r="AE190" s="303"/>
      <c r="AF190" s="303"/>
      <c r="AG190" s="303"/>
      <c r="AH190" s="303"/>
      <c r="AI190" s="303"/>
      <c r="AJ190" s="303"/>
      <c r="AK190" s="303"/>
      <c r="AL190" s="303"/>
      <c r="AM190" s="303"/>
      <c r="AN190" s="303"/>
      <c r="AO190" s="303"/>
      <c r="AP190" s="303"/>
      <c r="AQ190" s="303"/>
      <c r="AR190" s="303"/>
      <c r="AS190" s="303"/>
      <c r="AT190" s="303"/>
      <c r="AU190" s="303"/>
      <c r="AV190" s="303"/>
      <c r="AW190" s="303"/>
      <c r="AX190" s="303"/>
      <c r="AY190" s="303"/>
      <c r="AZ190" s="303"/>
      <c r="BA190" s="303"/>
      <c r="BB190" s="303"/>
      <c r="BC190" s="303"/>
      <c r="BD190" s="303"/>
      <c r="BE190" s="303"/>
      <c r="BF190" s="303"/>
      <c r="BG190" s="303"/>
      <c r="BH190" s="304"/>
    </row>
    <row r="191" spans="2:60" ht="20" customHeight="1">
      <c r="B191" s="297"/>
      <c r="C191" s="298"/>
      <c r="D191" s="298"/>
      <c r="E191" s="298"/>
      <c r="F191" s="298"/>
      <c r="G191" s="298"/>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9"/>
      <c r="AE191" s="303"/>
      <c r="AF191" s="303"/>
      <c r="AG191" s="303"/>
      <c r="AH191" s="303"/>
      <c r="AI191" s="303"/>
      <c r="AJ191" s="303"/>
      <c r="AK191" s="303"/>
      <c r="AL191" s="303"/>
      <c r="AM191" s="303"/>
      <c r="AN191" s="303"/>
      <c r="AO191" s="303"/>
      <c r="AP191" s="303"/>
      <c r="AQ191" s="303"/>
      <c r="AR191" s="303"/>
      <c r="AS191" s="303"/>
      <c r="AT191" s="303"/>
      <c r="AU191" s="303"/>
      <c r="AV191" s="303"/>
      <c r="AW191" s="303"/>
      <c r="AX191" s="303"/>
      <c r="AY191" s="303"/>
      <c r="AZ191" s="303"/>
      <c r="BA191" s="303"/>
      <c r="BB191" s="303"/>
      <c r="BC191" s="303"/>
      <c r="BD191" s="303"/>
      <c r="BE191" s="303"/>
      <c r="BF191" s="303"/>
      <c r="BG191" s="303"/>
      <c r="BH191" s="304"/>
    </row>
    <row r="192" spans="2:60" ht="20" customHeight="1">
      <c r="B192" s="297"/>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c r="AA192" s="298"/>
      <c r="AB192" s="298"/>
      <c r="AC192" s="298"/>
      <c r="AD192" s="299"/>
      <c r="AE192" s="303"/>
      <c r="AF192" s="303"/>
      <c r="AG192" s="303"/>
      <c r="AH192" s="303"/>
      <c r="AI192" s="303"/>
      <c r="AJ192" s="303"/>
      <c r="AK192" s="303"/>
      <c r="AL192" s="303"/>
      <c r="AM192" s="303"/>
      <c r="AN192" s="303"/>
      <c r="AO192" s="303"/>
      <c r="AP192" s="303"/>
      <c r="AQ192" s="303"/>
      <c r="AR192" s="303"/>
      <c r="AS192" s="303"/>
      <c r="AT192" s="303"/>
      <c r="AU192" s="303"/>
      <c r="AV192" s="303"/>
      <c r="AW192" s="303"/>
      <c r="AX192" s="303"/>
      <c r="AY192" s="303"/>
      <c r="AZ192" s="303"/>
      <c r="BA192" s="303"/>
      <c r="BB192" s="303"/>
      <c r="BC192" s="303"/>
      <c r="BD192" s="303"/>
      <c r="BE192" s="303"/>
      <c r="BF192" s="303"/>
      <c r="BG192" s="303"/>
      <c r="BH192" s="304"/>
    </row>
    <row r="193" spans="2:60" ht="20" customHeight="1">
      <c r="B193" s="297"/>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8"/>
      <c r="Y193" s="298"/>
      <c r="Z193" s="298"/>
      <c r="AA193" s="298"/>
      <c r="AB193" s="298"/>
      <c r="AC193" s="298"/>
      <c r="AD193" s="299"/>
      <c r="AE193" s="303"/>
      <c r="AF193" s="303"/>
      <c r="AG193" s="303"/>
      <c r="AH193" s="303"/>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BG193" s="303"/>
      <c r="BH193" s="304"/>
    </row>
    <row r="194" spans="2:60" ht="20" customHeight="1">
      <c r="B194" s="297"/>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c r="AA194" s="298"/>
      <c r="AB194" s="298"/>
      <c r="AC194" s="298"/>
      <c r="AD194" s="299"/>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4"/>
    </row>
    <row r="195" spans="2:60" ht="20" customHeight="1">
      <c r="B195" s="297"/>
      <c r="C195" s="298"/>
      <c r="D195" s="298"/>
      <c r="E195" s="298"/>
      <c r="F195" s="298"/>
      <c r="G195" s="298"/>
      <c r="H195" s="298"/>
      <c r="I195" s="298"/>
      <c r="J195" s="298"/>
      <c r="K195" s="298"/>
      <c r="L195" s="298"/>
      <c r="M195" s="298"/>
      <c r="N195" s="298"/>
      <c r="O195" s="298"/>
      <c r="P195" s="298"/>
      <c r="Q195" s="298"/>
      <c r="R195" s="298"/>
      <c r="S195" s="298"/>
      <c r="T195" s="298"/>
      <c r="U195" s="298"/>
      <c r="V195" s="298"/>
      <c r="W195" s="298"/>
      <c r="X195" s="298"/>
      <c r="Y195" s="298"/>
      <c r="Z195" s="298"/>
      <c r="AA195" s="298"/>
      <c r="AB195" s="298"/>
      <c r="AC195" s="298"/>
      <c r="AD195" s="299"/>
      <c r="AE195" s="303"/>
      <c r="AF195" s="303"/>
      <c r="AG195" s="303"/>
      <c r="AH195" s="303"/>
      <c r="AI195" s="303"/>
      <c r="AJ195" s="303"/>
      <c r="AK195" s="303"/>
      <c r="AL195" s="303"/>
      <c r="AM195" s="303"/>
      <c r="AN195" s="303"/>
      <c r="AO195" s="303"/>
      <c r="AP195" s="303"/>
      <c r="AQ195" s="303"/>
      <c r="AR195" s="303"/>
      <c r="AS195" s="303"/>
      <c r="AT195" s="303"/>
      <c r="AU195" s="303"/>
      <c r="AV195" s="303"/>
      <c r="AW195" s="303"/>
      <c r="AX195" s="303"/>
      <c r="AY195" s="303"/>
      <c r="AZ195" s="303"/>
      <c r="BA195" s="303"/>
      <c r="BB195" s="303"/>
      <c r="BC195" s="303"/>
      <c r="BD195" s="303"/>
      <c r="BE195" s="303"/>
      <c r="BF195" s="303"/>
      <c r="BG195" s="303"/>
      <c r="BH195" s="304"/>
    </row>
    <row r="196" spans="2:60" ht="20" customHeight="1">
      <c r="B196" s="297"/>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298"/>
      <c r="Y196" s="298"/>
      <c r="Z196" s="298"/>
      <c r="AA196" s="298"/>
      <c r="AB196" s="298"/>
      <c r="AC196" s="298"/>
      <c r="AD196" s="299"/>
      <c r="AE196" s="303"/>
      <c r="AF196" s="303"/>
      <c r="AG196" s="303"/>
      <c r="AH196" s="303"/>
      <c r="AI196" s="303"/>
      <c r="AJ196" s="303"/>
      <c r="AK196" s="303"/>
      <c r="AL196" s="303"/>
      <c r="AM196" s="303"/>
      <c r="AN196" s="303"/>
      <c r="AO196" s="303"/>
      <c r="AP196" s="303"/>
      <c r="AQ196" s="303"/>
      <c r="AR196" s="303"/>
      <c r="AS196" s="303"/>
      <c r="AT196" s="303"/>
      <c r="AU196" s="303"/>
      <c r="AV196" s="303"/>
      <c r="AW196" s="303"/>
      <c r="AX196" s="303"/>
      <c r="AY196" s="303"/>
      <c r="AZ196" s="303"/>
      <c r="BA196" s="303"/>
      <c r="BB196" s="303"/>
      <c r="BC196" s="303"/>
      <c r="BD196" s="303"/>
      <c r="BE196" s="303"/>
      <c r="BF196" s="303"/>
      <c r="BG196" s="303"/>
      <c r="BH196" s="304"/>
    </row>
    <row r="197" spans="2:60" ht="20" customHeight="1">
      <c r="B197" s="297"/>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8"/>
      <c r="Y197" s="298"/>
      <c r="Z197" s="298"/>
      <c r="AA197" s="298"/>
      <c r="AB197" s="298"/>
      <c r="AC197" s="298"/>
      <c r="AD197" s="299"/>
      <c r="AE197" s="303"/>
      <c r="AF197" s="303"/>
      <c r="AG197" s="303"/>
      <c r="AH197" s="303"/>
      <c r="AI197" s="303"/>
      <c r="AJ197" s="303"/>
      <c r="AK197" s="303"/>
      <c r="AL197" s="303"/>
      <c r="AM197" s="303"/>
      <c r="AN197" s="303"/>
      <c r="AO197" s="303"/>
      <c r="AP197" s="303"/>
      <c r="AQ197" s="303"/>
      <c r="AR197" s="303"/>
      <c r="AS197" s="303"/>
      <c r="AT197" s="303"/>
      <c r="AU197" s="303"/>
      <c r="AV197" s="303"/>
      <c r="AW197" s="303"/>
      <c r="AX197" s="303"/>
      <c r="AY197" s="303"/>
      <c r="AZ197" s="303"/>
      <c r="BA197" s="303"/>
      <c r="BB197" s="303"/>
      <c r="BC197" s="303"/>
      <c r="BD197" s="303"/>
      <c r="BE197" s="303"/>
      <c r="BF197" s="303"/>
      <c r="BG197" s="303"/>
      <c r="BH197" s="304"/>
    </row>
    <row r="198" spans="2:60" ht="20" customHeight="1">
      <c r="B198" s="297"/>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9"/>
      <c r="AE198" s="303"/>
      <c r="AF198" s="303"/>
      <c r="AG198" s="303"/>
      <c r="AH198" s="303"/>
      <c r="AI198" s="303"/>
      <c r="AJ198" s="303"/>
      <c r="AK198" s="303"/>
      <c r="AL198" s="303"/>
      <c r="AM198" s="303"/>
      <c r="AN198" s="303"/>
      <c r="AO198" s="303"/>
      <c r="AP198" s="303"/>
      <c r="AQ198" s="303"/>
      <c r="AR198" s="303"/>
      <c r="AS198" s="303"/>
      <c r="AT198" s="303"/>
      <c r="AU198" s="303"/>
      <c r="AV198" s="303"/>
      <c r="AW198" s="303"/>
      <c r="AX198" s="303"/>
      <c r="AY198" s="303"/>
      <c r="AZ198" s="303"/>
      <c r="BA198" s="303"/>
      <c r="BB198" s="303"/>
      <c r="BC198" s="303"/>
      <c r="BD198" s="303"/>
      <c r="BE198" s="303"/>
      <c r="BF198" s="303"/>
      <c r="BG198" s="303"/>
      <c r="BH198" s="304"/>
    </row>
    <row r="199" spans="2:60" ht="20" customHeight="1">
      <c r="B199" s="297"/>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8"/>
      <c r="Z199" s="298"/>
      <c r="AA199" s="298"/>
      <c r="AB199" s="298"/>
      <c r="AC199" s="298"/>
      <c r="AD199" s="299"/>
      <c r="AE199" s="303"/>
      <c r="AF199" s="303"/>
      <c r="AG199" s="303"/>
      <c r="AH199" s="303"/>
      <c r="AI199" s="303"/>
      <c r="AJ199" s="303"/>
      <c r="AK199" s="303"/>
      <c r="AL199" s="303"/>
      <c r="AM199" s="303"/>
      <c r="AN199" s="303"/>
      <c r="AO199" s="303"/>
      <c r="AP199" s="303"/>
      <c r="AQ199" s="303"/>
      <c r="AR199" s="303"/>
      <c r="AS199" s="303"/>
      <c r="AT199" s="303"/>
      <c r="AU199" s="303"/>
      <c r="AV199" s="303"/>
      <c r="AW199" s="303"/>
      <c r="AX199" s="303"/>
      <c r="AY199" s="303"/>
      <c r="AZ199" s="303"/>
      <c r="BA199" s="303"/>
      <c r="BB199" s="303"/>
      <c r="BC199" s="303"/>
      <c r="BD199" s="303"/>
      <c r="BE199" s="303"/>
      <c r="BF199" s="303"/>
      <c r="BG199" s="303"/>
      <c r="BH199" s="304"/>
    </row>
    <row r="200" spans="2:60" ht="20" customHeight="1">
      <c r="B200" s="300"/>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c r="AA200" s="301"/>
      <c r="AB200" s="301"/>
      <c r="AC200" s="301"/>
      <c r="AD200" s="302"/>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6"/>
    </row>
    <row r="201" spans="2:60">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row>
    <row r="202" spans="2:60" ht="20" customHeight="1">
      <c r="B202" s="168" t="s">
        <v>125</v>
      </c>
      <c r="C202" s="169"/>
      <c r="D202" s="169"/>
      <c r="E202" s="169"/>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c r="AD202" s="279"/>
      <c r="AE202" s="168" t="s">
        <v>125</v>
      </c>
      <c r="AF202" s="169"/>
      <c r="AG202" s="170"/>
      <c r="AH202" s="170"/>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1"/>
    </row>
    <row r="203" spans="2:60" ht="20" customHeight="1">
      <c r="B203" s="168" t="s">
        <v>137</v>
      </c>
      <c r="C203" s="169"/>
      <c r="D203" s="169"/>
      <c r="E203" s="169"/>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c r="AD203" s="279"/>
      <c r="AE203" s="168" t="s">
        <v>137</v>
      </c>
      <c r="AF203" s="169"/>
      <c r="AG203" s="170"/>
      <c r="AH203" s="17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1"/>
    </row>
    <row r="204" spans="2:60" ht="20" customHeight="1">
      <c r="B204" s="168" t="s">
        <v>126</v>
      </c>
      <c r="C204" s="169"/>
      <c r="D204" s="169"/>
      <c r="E204" s="169"/>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279"/>
      <c r="AE204" s="168" t="s">
        <v>126</v>
      </c>
      <c r="AF204" s="169"/>
      <c r="AG204" s="170"/>
      <c r="AH204" s="17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1"/>
    </row>
    <row r="205" spans="2:60" ht="20" customHeight="1">
      <c r="B205" s="168" t="s">
        <v>127</v>
      </c>
      <c r="C205" s="169"/>
      <c r="D205" s="169"/>
      <c r="E205" s="169"/>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9"/>
      <c r="AE205" s="168" t="s">
        <v>127</v>
      </c>
      <c r="AF205" s="169"/>
      <c r="AG205" s="170"/>
      <c r="AH205" s="17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c r="BF205" s="280"/>
      <c r="BG205" s="280"/>
      <c r="BH205" s="281"/>
    </row>
    <row r="206" spans="2:60" ht="20" customHeight="1">
      <c r="B206" s="171"/>
      <c r="C206" s="172"/>
      <c r="D206" s="172"/>
      <c r="E206" s="172"/>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9"/>
      <c r="AE206" s="171"/>
      <c r="AF206" s="172"/>
      <c r="AG206" s="75"/>
      <c r="AH206" s="75"/>
      <c r="AI206" s="307"/>
      <c r="AJ206" s="307"/>
      <c r="AK206" s="307"/>
      <c r="AL206" s="307"/>
      <c r="AM206" s="307"/>
      <c r="AN206" s="307"/>
      <c r="AO206" s="307"/>
      <c r="AP206" s="307"/>
      <c r="AQ206" s="307"/>
      <c r="AR206" s="307"/>
      <c r="AS206" s="307"/>
      <c r="AT206" s="307"/>
      <c r="AU206" s="307"/>
      <c r="AV206" s="307"/>
      <c r="AW206" s="307"/>
      <c r="AX206" s="307"/>
      <c r="AY206" s="307"/>
      <c r="AZ206" s="307"/>
      <c r="BA206" s="307"/>
      <c r="BB206" s="307"/>
      <c r="BC206" s="307"/>
      <c r="BD206" s="307"/>
      <c r="BE206" s="307"/>
      <c r="BF206" s="307"/>
      <c r="BG206" s="307"/>
      <c r="BH206" s="308"/>
    </row>
    <row r="207" spans="2:60" ht="20" customHeight="1">
      <c r="B207" s="297"/>
      <c r="C207" s="298"/>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c r="AA207" s="298"/>
      <c r="AB207" s="298"/>
      <c r="AC207" s="298"/>
      <c r="AD207" s="299"/>
      <c r="AE207" s="303"/>
      <c r="AF207" s="303"/>
      <c r="AG207" s="303"/>
      <c r="AH207" s="303"/>
      <c r="AI207" s="303"/>
      <c r="AJ207" s="303"/>
      <c r="AK207" s="303"/>
      <c r="AL207" s="303"/>
      <c r="AM207" s="303"/>
      <c r="AN207" s="303"/>
      <c r="AO207" s="303"/>
      <c r="AP207" s="303"/>
      <c r="AQ207" s="303"/>
      <c r="AR207" s="303"/>
      <c r="AS207" s="303"/>
      <c r="AT207" s="303"/>
      <c r="AU207" s="303"/>
      <c r="AV207" s="303"/>
      <c r="AW207" s="303"/>
      <c r="AX207" s="303"/>
      <c r="AY207" s="303"/>
      <c r="AZ207" s="303"/>
      <c r="BA207" s="303"/>
      <c r="BB207" s="303"/>
      <c r="BC207" s="303"/>
      <c r="BD207" s="303"/>
      <c r="BE207" s="303"/>
      <c r="BF207" s="303"/>
      <c r="BG207" s="303"/>
      <c r="BH207" s="304"/>
    </row>
    <row r="208" spans="2:60" ht="20" customHeight="1">
      <c r="B208" s="297"/>
      <c r="C208" s="298"/>
      <c r="D208" s="298"/>
      <c r="E208" s="298"/>
      <c r="F208" s="298"/>
      <c r="G208" s="298"/>
      <c r="H208" s="298"/>
      <c r="I208" s="298"/>
      <c r="J208" s="298"/>
      <c r="K208" s="298"/>
      <c r="L208" s="298"/>
      <c r="M208" s="298"/>
      <c r="N208" s="298"/>
      <c r="O208" s="298"/>
      <c r="P208" s="298"/>
      <c r="Q208" s="298"/>
      <c r="R208" s="298"/>
      <c r="S208" s="298"/>
      <c r="T208" s="298"/>
      <c r="U208" s="298"/>
      <c r="V208" s="298"/>
      <c r="W208" s="298"/>
      <c r="X208" s="298"/>
      <c r="Y208" s="298"/>
      <c r="Z208" s="298"/>
      <c r="AA208" s="298"/>
      <c r="AB208" s="298"/>
      <c r="AC208" s="298"/>
      <c r="AD208" s="299"/>
      <c r="AE208" s="303"/>
      <c r="AF208" s="303"/>
      <c r="AG208" s="303"/>
      <c r="AH208" s="303"/>
      <c r="AI208" s="303"/>
      <c r="AJ208" s="303"/>
      <c r="AK208" s="303"/>
      <c r="AL208" s="303"/>
      <c r="AM208" s="303"/>
      <c r="AN208" s="303"/>
      <c r="AO208" s="303"/>
      <c r="AP208" s="303"/>
      <c r="AQ208" s="303"/>
      <c r="AR208" s="303"/>
      <c r="AS208" s="303"/>
      <c r="AT208" s="303"/>
      <c r="AU208" s="303"/>
      <c r="AV208" s="303"/>
      <c r="AW208" s="303"/>
      <c r="AX208" s="303"/>
      <c r="AY208" s="303"/>
      <c r="AZ208" s="303"/>
      <c r="BA208" s="303"/>
      <c r="BB208" s="303"/>
      <c r="BC208" s="303"/>
      <c r="BD208" s="303"/>
      <c r="BE208" s="303"/>
      <c r="BF208" s="303"/>
      <c r="BG208" s="303"/>
      <c r="BH208" s="304"/>
    </row>
    <row r="209" spans="2:60" ht="20" customHeight="1">
      <c r="B209" s="297"/>
      <c r="C209" s="298"/>
      <c r="D209" s="298"/>
      <c r="E209" s="298"/>
      <c r="F209" s="298"/>
      <c r="G209" s="298"/>
      <c r="H209" s="298"/>
      <c r="I209" s="298"/>
      <c r="J209" s="298"/>
      <c r="K209" s="298"/>
      <c r="L209" s="298"/>
      <c r="M209" s="298"/>
      <c r="N209" s="298"/>
      <c r="O209" s="298"/>
      <c r="P209" s="298"/>
      <c r="Q209" s="298"/>
      <c r="R209" s="298"/>
      <c r="S209" s="298"/>
      <c r="T209" s="298"/>
      <c r="U209" s="298"/>
      <c r="V209" s="298"/>
      <c r="W209" s="298"/>
      <c r="X209" s="298"/>
      <c r="Y209" s="298"/>
      <c r="Z209" s="298"/>
      <c r="AA209" s="298"/>
      <c r="AB209" s="298"/>
      <c r="AC209" s="298"/>
      <c r="AD209" s="299"/>
      <c r="AE209" s="303"/>
      <c r="AF209" s="303"/>
      <c r="AG209" s="303"/>
      <c r="AH209" s="303"/>
      <c r="AI209" s="303"/>
      <c r="AJ209" s="303"/>
      <c r="AK209" s="303"/>
      <c r="AL209" s="303"/>
      <c r="AM209" s="303"/>
      <c r="AN209" s="303"/>
      <c r="AO209" s="303"/>
      <c r="AP209" s="303"/>
      <c r="AQ209" s="303"/>
      <c r="AR209" s="303"/>
      <c r="AS209" s="303"/>
      <c r="AT209" s="303"/>
      <c r="AU209" s="303"/>
      <c r="AV209" s="303"/>
      <c r="AW209" s="303"/>
      <c r="AX209" s="303"/>
      <c r="AY209" s="303"/>
      <c r="AZ209" s="303"/>
      <c r="BA209" s="303"/>
      <c r="BB209" s="303"/>
      <c r="BC209" s="303"/>
      <c r="BD209" s="303"/>
      <c r="BE209" s="303"/>
      <c r="BF209" s="303"/>
      <c r="BG209" s="303"/>
      <c r="BH209" s="304"/>
    </row>
    <row r="210" spans="2:60" ht="20" customHeight="1">
      <c r="B210" s="297"/>
      <c r="C210" s="298"/>
      <c r="D210" s="298"/>
      <c r="E210" s="298"/>
      <c r="F210" s="298"/>
      <c r="G210" s="298"/>
      <c r="H210" s="298"/>
      <c r="I210" s="298"/>
      <c r="J210" s="298"/>
      <c r="K210" s="298"/>
      <c r="L210" s="298"/>
      <c r="M210" s="298"/>
      <c r="N210" s="298"/>
      <c r="O210" s="298"/>
      <c r="P210" s="298"/>
      <c r="Q210" s="298"/>
      <c r="R210" s="298"/>
      <c r="S210" s="298"/>
      <c r="T210" s="298"/>
      <c r="U210" s="298"/>
      <c r="V210" s="298"/>
      <c r="W210" s="298"/>
      <c r="X210" s="298"/>
      <c r="Y210" s="298"/>
      <c r="Z210" s="298"/>
      <c r="AA210" s="298"/>
      <c r="AB210" s="298"/>
      <c r="AC210" s="298"/>
      <c r="AD210" s="299"/>
      <c r="AE210" s="303"/>
      <c r="AF210" s="303"/>
      <c r="AG210" s="303"/>
      <c r="AH210" s="303"/>
      <c r="AI210" s="303"/>
      <c r="AJ210" s="303"/>
      <c r="AK210" s="303"/>
      <c r="AL210" s="303"/>
      <c r="AM210" s="303"/>
      <c r="AN210" s="303"/>
      <c r="AO210" s="303"/>
      <c r="AP210" s="303"/>
      <c r="AQ210" s="303"/>
      <c r="AR210" s="303"/>
      <c r="AS210" s="303"/>
      <c r="AT210" s="303"/>
      <c r="AU210" s="303"/>
      <c r="AV210" s="303"/>
      <c r="AW210" s="303"/>
      <c r="AX210" s="303"/>
      <c r="AY210" s="303"/>
      <c r="AZ210" s="303"/>
      <c r="BA210" s="303"/>
      <c r="BB210" s="303"/>
      <c r="BC210" s="303"/>
      <c r="BD210" s="303"/>
      <c r="BE210" s="303"/>
      <c r="BF210" s="303"/>
      <c r="BG210" s="303"/>
      <c r="BH210" s="304"/>
    </row>
    <row r="211" spans="2:60" ht="20" customHeight="1">
      <c r="B211" s="297"/>
      <c r="C211" s="298"/>
      <c r="D211" s="298"/>
      <c r="E211" s="298"/>
      <c r="F211" s="298"/>
      <c r="G211" s="298"/>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9"/>
      <c r="AE211" s="303"/>
      <c r="AF211" s="303"/>
      <c r="AG211" s="303"/>
      <c r="AH211" s="303"/>
      <c r="AI211" s="303"/>
      <c r="AJ211" s="303"/>
      <c r="AK211" s="303"/>
      <c r="AL211" s="303"/>
      <c r="AM211" s="303"/>
      <c r="AN211" s="303"/>
      <c r="AO211" s="303"/>
      <c r="AP211" s="303"/>
      <c r="AQ211" s="303"/>
      <c r="AR211" s="303"/>
      <c r="AS211" s="303"/>
      <c r="AT211" s="303"/>
      <c r="AU211" s="303"/>
      <c r="AV211" s="303"/>
      <c r="AW211" s="303"/>
      <c r="AX211" s="303"/>
      <c r="AY211" s="303"/>
      <c r="AZ211" s="303"/>
      <c r="BA211" s="303"/>
      <c r="BB211" s="303"/>
      <c r="BC211" s="303"/>
      <c r="BD211" s="303"/>
      <c r="BE211" s="303"/>
      <c r="BF211" s="303"/>
      <c r="BG211" s="303"/>
      <c r="BH211" s="304"/>
    </row>
    <row r="212" spans="2:60" ht="20" customHeight="1">
      <c r="B212" s="297"/>
      <c r="C212" s="298"/>
      <c r="D212" s="298"/>
      <c r="E212" s="298"/>
      <c r="F212" s="298"/>
      <c r="G212" s="298"/>
      <c r="H212" s="298"/>
      <c r="I212" s="298"/>
      <c r="J212" s="298"/>
      <c r="K212" s="298"/>
      <c r="L212" s="298"/>
      <c r="M212" s="298"/>
      <c r="N212" s="298"/>
      <c r="O212" s="298"/>
      <c r="P212" s="298"/>
      <c r="Q212" s="298"/>
      <c r="R212" s="298"/>
      <c r="S212" s="298"/>
      <c r="T212" s="298"/>
      <c r="U212" s="298"/>
      <c r="V212" s="298"/>
      <c r="W212" s="298"/>
      <c r="X212" s="298"/>
      <c r="Y212" s="298"/>
      <c r="Z212" s="298"/>
      <c r="AA212" s="298"/>
      <c r="AB212" s="298"/>
      <c r="AC212" s="298"/>
      <c r="AD212" s="299"/>
      <c r="AE212" s="303"/>
      <c r="AF212" s="303"/>
      <c r="AG212" s="303"/>
      <c r="AH212" s="303"/>
      <c r="AI212" s="303"/>
      <c r="AJ212" s="303"/>
      <c r="AK212" s="303"/>
      <c r="AL212" s="303"/>
      <c r="AM212" s="303"/>
      <c r="AN212" s="303"/>
      <c r="AO212" s="303"/>
      <c r="AP212" s="303"/>
      <c r="AQ212" s="303"/>
      <c r="AR212" s="303"/>
      <c r="AS212" s="303"/>
      <c r="AT212" s="303"/>
      <c r="AU212" s="303"/>
      <c r="AV212" s="303"/>
      <c r="AW212" s="303"/>
      <c r="AX212" s="303"/>
      <c r="AY212" s="303"/>
      <c r="AZ212" s="303"/>
      <c r="BA212" s="303"/>
      <c r="BB212" s="303"/>
      <c r="BC212" s="303"/>
      <c r="BD212" s="303"/>
      <c r="BE212" s="303"/>
      <c r="BF212" s="303"/>
      <c r="BG212" s="303"/>
      <c r="BH212" s="304"/>
    </row>
    <row r="213" spans="2:60" ht="20" customHeight="1">
      <c r="B213" s="297"/>
      <c r="C213" s="298"/>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9"/>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3"/>
      <c r="BB213" s="303"/>
      <c r="BC213" s="303"/>
      <c r="BD213" s="303"/>
      <c r="BE213" s="303"/>
      <c r="BF213" s="303"/>
      <c r="BG213" s="303"/>
      <c r="BH213" s="304"/>
    </row>
    <row r="214" spans="2:60" ht="20" customHeight="1">
      <c r="B214" s="297"/>
      <c r="C214" s="298"/>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9"/>
      <c r="AE214" s="303"/>
      <c r="AF214" s="303"/>
      <c r="AG214" s="303"/>
      <c r="AH214" s="303"/>
      <c r="AI214" s="303"/>
      <c r="AJ214" s="303"/>
      <c r="AK214" s="303"/>
      <c r="AL214" s="303"/>
      <c r="AM214" s="303"/>
      <c r="AN214" s="303"/>
      <c r="AO214" s="303"/>
      <c r="AP214" s="303"/>
      <c r="AQ214" s="303"/>
      <c r="AR214" s="303"/>
      <c r="AS214" s="303"/>
      <c r="AT214" s="303"/>
      <c r="AU214" s="303"/>
      <c r="AV214" s="303"/>
      <c r="AW214" s="303"/>
      <c r="AX214" s="303"/>
      <c r="AY214" s="303"/>
      <c r="AZ214" s="303"/>
      <c r="BA214" s="303"/>
      <c r="BB214" s="303"/>
      <c r="BC214" s="303"/>
      <c r="BD214" s="303"/>
      <c r="BE214" s="303"/>
      <c r="BF214" s="303"/>
      <c r="BG214" s="303"/>
      <c r="BH214" s="304"/>
    </row>
    <row r="215" spans="2:60" ht="20" customHeight="1">
      <c r="B215" s="297"/>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9"/>
      <c r="AE215" s="303"/>
      <c r="AF215" s="303"/>
      <c r="AG215" s="303"/>
      <c r="AH215" s="303"/>
      <c r="AI215" s="303"/>
      <c r="AJ215" s="303"/>
      <c r="AK215" s="303"/>
      <c r="AL215" s="303"/>
      <c r="AM215" s="303"/>
      <c r="AN215" s="303"/>
      <c r="AO215" s="303"/>
      <c r="AP215" s="303"/>
      <c r="AQ215" s="303"/>
      <c r="AR215" s="303"/>
      <c r="AS215" s="303"/>
      <c r="AT215" s="303"/>
      <c r="AU215" s="303"/>
      <c r="AV215" s="303"/>
      <c r="AW215" s="303"/>
      <c r="AX215" s="303"/>
      <c r="AY215" s="303"/>
      <c r="AZ215" s="303"/>
      <c r="BA215" s="303"/>
      <c r="BB215" s="303"/>
      <c r="BC215" s="303"/>
      <c r="BD215" s="303"/>
      <c r="BE215" s="303"/>
      <c r="BF215" s="303"/>
      <c r="BG215" s="303"/>
      <c r="BH215" s="304"/>
    </row>
    <row r="216" spans="2:60" ht="20" customHeight="1">
      <c r="B216" s="297"/>
      <c r="C216" s="298"/>
      <c r="D216" s="298"/>
      <c r="E216" s="298"/>
      <c r="F216" s="298"/>
      <c r="G216" s="298"/>
      <c r="H216" s="298"/>
      <c r="I216" s="298"/>
      <c r="J216" s="298"/>
      <c r="K216" s="298"/>
      <c r="L216" s="298"/>
      <c r="M216" s="298"/>
      <c r="N216" s="298"/>
      <c r="O216" s="298"/>
      <c r="P216" s="298"/>
      <c r="Q216" s="298"/>
      <c r="R216" s="298"/>
      <c r="S216" s="298"/>
      <c r="T216" s="298"/>
      <c r="U216" s="298"/>
      <c r="V216" s="298"/>
      <c r="W216" s="298"/>
      <c r="X216" s="298"/>
      <c r="Y216" s="298"/>
      <c r="Z216" s="298"/>
      <c r="AA216" s="298"/>
      <c r="AB216" s="298"/>
      <c r="AC216" s="298"/>
      <c r="AD216" s="299"/>
      <c r="AE216" s="303"/>
      <c r="AF216" s="303"/>
      <c r="AG216" s="303"/>
      <c r="AH216" s="303"/>
      <c r="AI216" s="303"/>
      <c r="AJ216" s="303"/>
      <c r="AK216" s="303"/>
      <c r="AL216" s="303"/>
      <c r="AM216" s="303"/>
      <c r="AN216" s="303"/>
      <c r="AO216" s="303"/>
      <c r="AP216" s="303"/>
      <c r="AQ216" s="303"/>
      <c r="AR216" s="303"/>
      <c r="AS216" s="303"/>
      <c r="AT216" s="303"/>
      <c r="AU216" s="303"/>
      <c r="AV216" s="303"/>
      <c r="AW216" s="303"/>
      <c r="AX216" s="303"/>
      <c r="AY216" s="303"/>
      <c r="AZ216" s="303"/>
      <c r="BA216" s="303"/>
      <c r="BB216" s="303"/>
      <c r="BC216" s="303"/>
      <c r="BD216" s="303"/>
      <c r="BE216" s="303"/>
      <c r="BF216" s="303"/>
      <c r="BG216" s="303"/>
      <c r="BH216" s="304"/>
    </row>
    <row r="217" spans="2:60" ht="20" customHeight="1">
      <c r="B217" s="297"/>
      <c r="C217" s="298"/>
      <c r="D217" s="298"/>
      <c r="E217" s="298"/>
      <c r="F217" s="298"/>
      <c r="G217" s="298"/>
      <c r="H217" s="298"/>
      <c r="I217" s="298"/>
      <c r="J217" s="298"/>
      <c r="K217" s="298"/>
      <c r="L217" s="298"/>
      <c r="M217" s="298"/>
      <c r="N217" s="298"/>
      <c r="O217" s="298"/>
      <c r="P217" s="298"/>
      <c r="Q217" s="298"/>
      <c r="R217" s="298"/>
      <c r="S217" s="298"/>
      <c r="T217" s="298"/>
      <c r="U217" s="298"/>
      <c r="V217" s="298"/>
      <c r="W217" s="298"/>
      <c r="X217" s="298"/>
      <c r="Y217" s="298"/>
      <c r="Z217" s="298"/>
      <c r="AA217" s="298"/>
      <c r="AB217" s="298"/>
      <c r="AC217" s="298"/>
      <c r="AD217" s="299"/>
      <c r="AE217" s="303"/>
      <c r="AF217" s="303"/>
      <c r="AG217" s="303"/>
      <c r="AH217" s="303"/>
      <c r="AI217" s="303"/>
      <c r="AJ217" s="303"/>
      <c r="AK217" s="303"/>
      <c r="AL217" s="303"/>
      <c r="AM217" s="303"/>
      <c r="AN217" s="303"/>
      <c r="AO217" s="303"/>
      <c r="AP217" s="303"/>
      <c r="AQ217" s="303"/>
      <c r="AR217" s="303"/>
      <c r="AS217" s="303"/>
      <c r="AT217" s="303"/>
      <c r="AU217" s="303"/>
      <c r="AV217" s="303"/>
      <c r="AW217" s="303"/>
      <c r="AX217" s="303"/>
      <c r="AY217" s="303"/>
      <c r="AZ217" s="303"/>
      <c r="BA217" s="303"/>
      <c r="BB217" s="303"/>
      <c r="BC217" s="303"/>
      <c r="BD217" s="303"/>
      <c r="BE217" s="303"/>
      <c r="BF217" s="303"/>
      <c r="BG217" s="303"/>
      <c r="BH217" s="304"/>
    </row>
    <row r="218" spans="2:60" ht="20" customHeight="1">
      <c r="B218" s="297"/>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c r="AC218" s="298"/>
      <c r="AD218" s="299"/>
      <c r="AE218" s="303"/>
      <c r="AF218" s="303"/>
      <c r="AG218" s="303"/>
      <c r="AH218" s="303"/>
      <c r="AI218" s="303"/>
      <c r="AJ218" s="303"/>
      <c r="AK218" s="303"/>
      <c r="AL218" s="303"/>
      <c r="AM218" s="303"/>
      <c r="AN218" s="303"/>
      <c r="AO218" s="303"/>
      <c r="AP218" s="303"/>
      <c r="AQ218" s="303"/>
      <c r="AR218" s="303"/>
      <c r="AS218" s="303"/>
      <c r="AT218" s="303"/>
      <c r="AU218" s="303"/>
      <c r="AV218" s="303"/>
      <c r="AW218" s="303"/>
      <c r="AX218" s="303"/>
      <c r="AY218" s="303"/>
      <c r="AZ218" s="303"/>
      <c r="BA218" s="303"/>
      <c r="BB218" s="303"/>
      <c r="BC218" s="303"/>
      <c r="BD218" s="303"/>
      <c r="BE218" s="303"/>
      <c r="BF218" s="303"/>
      <c r="BG218" s="303"/>
      <c r="BH218" s="304"/>
    </row>
    <row r="219" spans="2:60" ht="20" customHeight="1">
      <c r="B219" s="297"/>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9"/>
      <c r="AE219" s="303"/>
      <c r="AF219" s="303"/>
      <c r="AG219" s="303"/>
      <c r="AH219" s="303"/>
      <c r="AI219" s="303"/>
      <c r="AJ219" s="303"/>
      <c r="AK219" s="303"/>
      <c r="AL219" s="303"/>
      <c r="AM219" s="303"/>
      <c r="AN219" s="303"/>
      <c r="AO219" s="303"/>
      <c r="AP219" s="303"/>
      <c r="AQ219" s="303"/>
      <c r="AR219" s="303"/>
      <c r="AS219" s="303"/>
      <c r="AT219" s="303"/>
      <c r="AU219" s="303"/>
      <c r="AV219" s="303"/>
      <c r="AW219" s="303"/>
      <c r="AX219" s="303"/>
      <c r="AY219" s="303"/>
      <c r="AZ219" s="303"/>
      <c r="BA219" s="303"/>
      <c r="BB219" s="303"/>
      <c r="BC219" s="303"/>
      <c r="BD219" s="303"/>
      <c r="BE219" s="303"/>
      <c r="BF219" s="303"/>
      <c r="BG219" s="303"/>
      <c r="BH219" s="304"/>
    </row>
    <row r="220" spans="2:60" ht="20" customHeight="1">
      <c r="B220" s="297"/>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9"/>
      <c r="AE220" s="303"/>
      <c r="AF220" s="303"/>
      <c r="AG220" s="303"/>
      <c r="AH220" s="303"/>
      <c r="AI220" s="303"/>
      <c r="AJ220" s="303"/>
      <c r="AK220" s="303"/>
      <c r="AL220" s="303"/>
      <c r="AM220" s="303"/>
      <c r="AN220" s="303"/>
      <c r="AO220" s="303"/>
      <c r="AP220" s="303"/>
      <c r="AQ220" s="303"/>
      <c r="AR220" s="303"/>
      <c r="AS220" s="303"/>
      <c r="AT220" s="303"/>
      <c r="AU220" s="303"/>
      <c r="AV220" s="303"/>
      <c r="AW220" s="303"/>
      <c r="AX220" s="303"/>
      <c r="AY220" s="303"/>
      <c r="AZ220" s="303"/>
      <c r="BA220" s="303"/>
      <c r="BB220" s="303"/>
      <c r="BC220" s="303"/>
      <c r="BD220" s="303"/>
      <c r="BE220" s="303"/>
      <c r="BF220" s="303"/>
      <c r="BG220" s="303"/>
      <c r="BH220" s="304"/>
    </row>
    <row r="221" spans="2:60" ht="20" customHeight="1">
      <c r="B221" s="297"/>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9"/>
      <c r="AE221" s="303"/>
      <c r="AF221" s="303"/>
      <c r="AG221" s="303"/>
      <c r="AH221" s="303"/>
      <c r="AI221" s="303"/>
      <c r="AJ221" s="303"/>
      <c r="AK221" s="303"/>
      <c r="AL221" s="303"/>
      <c r="AM221" s="303"/>
      <c r="AN221" s="303"/>
      <c r="AO221" s="303"/>
      <c r="AP221" s="303"/>
      <c r="AQ221" s="303"/>
      <c r="AR221" s="303"/>
      <c r="AS221" s="303"/>
      <c r="AT221" s="303"/>
      <c r="AU221" s="303"/>
      <c r="AV221" s="303"/>
      <c r="AW221" s="303"/>
      <c r="AX221" s="303"/>
      <c r="AY221" s="303"/>
      <c r="AZ221" s="303"/>
      <c r="BA221" s="303"/>
      <c r="BB221" s="303"/>
      <c r="BC221" s="303"/>
      <c r="BD221" s="303"/>
      <c r="BE221" s="303"/>
      <c r="BF221" s="303"/>
      <c r="BG221" s="303"/>
      <c r="BH221" s="304"/>
    </row>
    <row r="222" spans="2:60" ht="20" customHeight="1">
      <c r="B222" s="297"/>
      <c r="C222" s="298"/>
      <c r="D222" s="298"/>
      <c r="E222" s="298"/>
      <c r="F222" s="298"/>
      <c r="G222" s="298"/>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9"/>
      <c r="AE222" s="303"/>
      <c r="AF222" s="303"/>
      <c r="AG222" s="303"/>
      <c r="AH222" s="303"/>
      <c r="AI222" s="303"/>
      <c r="AJ222" s="303"/>
      <c r="AK222" s="303"/>
      <c r="AL222" s="303"/>
      <c r="AM222" s="303"/>
      <c r="AN222" s="303"/>
      <c r="AO222" s="303"/>
      <c r="AP222" s="303"/>
      <c r="AQ222" s="303"/>
      <c r="AR222" s="303"/>
      <c r="AS222" s="303"/>
      <c r="AT222" s="303"/>
      <c r="AU222" s="303"/>
      <c r="AV222" s="303"/>
      <c r="AW222" s="303"/>
      <c r="AX222" s="303"/>
      <c r="AY222" s="303"/>
      <c r="AZ222" s="303"/>
      <c r="BA222" s="303"/>
      <c r="BB222" s="303"/>
      <c r="BC222" s="303"/>
      <c r="BD222" s="303"/>
      <c r="BE222" s="303"/>
      <c r="BF222" s="303"/>
      <c r="BG222" s="303"/>
      <c r="BH222" s="304"/>
    </row>
    <row r="223" spans="2:60" ht="20" customHeight="1">
      <c r="B223" s="297"/>
      <c r="C223" s="298"/>
      <c r="D223" s="298"/>
      <c r="E223" s="298"/>
      <c r="F223" s="298"/>
      <c r="G223" s="298"/>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9"/>
      <c r="AE223" s="303"/>
      <c r="AF223" s="303"/>
      <c r="AG223" s="303"/>
      <c r="AH223" s="303"/>
      <c r="AI223" s="303"/>
      <c r="AJ223" s="303"/>
      <c r="AK223" s="303"/>
      <c r="AL223" s="303"/>
      <c r="AM223" s="303"/>
      <c r="AN223" s="303"/>
      <c r="AO223" s="303"/>
      <c r="AP223" s="303"/>
      <c r="AQ223" s="303"/>
      <c r="AR223" s="303"/>
      <c r="AS223" s="303"/>
      <c r="AT223" s="303"/>
      <c r="AU223" s="303"/>
      <c r="AV223" s="303"/>
      <c r="AW223" s="303"/>
      <c r="AX223" s="303"/>
      <c r="AY223" s="303"/>
      <c r="AZ223" s="303"/>
      <c r="BA223" s="303"/>
      <c r="BB223" s="303"/>
      <c r="BC223" s="303"/>
      <c r="BD223" s="303"/>
      <c r="BE223" s="303"/>
      <c r="BF223" s="303"/>
      <c r="BG223" s="303"/>
      <c r="BH223" s="304"/>
    </row>
    <row r="224" spans="2:60" ht="20" customHeight="1">
      <c r="B224" s="297"/>
      <c r="C224" s="298"/>
      <c r="D224" s="298"/>
      <c r="E224" s="298"/>
      <c r="F224" s="298"/>
      <c r="G224" s="298"/>
      <c r="H224" s="298"/>
      <c r="I224" s="298"/>
      <c r="J224" s="298"/>
      <c r="K224" s="298"/>
      <c r="L224" s="298"/>
      <c r="M224" s="298"/>
      <c r="N224" s="298"/>
      <c r="O224" s="298"/>
      <c r="P224" s="298"/>
      <c r="Q224" s="298"/>
      <c r="R224" s="298"/>
      <c r="S224" s="298"/>
      <c r="T224" s="298"/>
      <c r="U224" s="298"/>
      <c r="V224" s="298"/>
      <c r="W224" s="298"/>
      <c r="X224" s="298"/>
      <c r="Y224" s="298"/>
      <c r="Z224" s="298"/>
      <c r="AA224" s="298"/>
      <c r="AB224" s="298"/>
      <c r="AC224" s="298"/>
      <c r="AD224" s="299"/>
      <c r="AE224" s="303"/>
      <c r="AF224" s="303"/>
      <c r="AG224" s="303"/>
      <c r="AH224" s="303"/>
      <c r="AI224" s="303"/>
      <c r="AJ224" s="303"/>
      <c r="AK224" s="303"/>
      <c r="AL224" s="303"/>
      <c r="AM224" s="303"/>
      <c r="AN224" s="303"/>
      <c r="AO224" s="303"/>
      <c r="AP224" s="303"/>
      <c r="AQ224" s="303"/>
      <c r="AR224" s="303"/>
      <c r="AS224" s="303"/>
      <c r="AT224" s="303"/>
      <c r="AU224" s="303"/>
      <c r="AV224" s="303"/>
      <c r="AW224" s="303"/>
      <c r="AX224" s="303"/>
      <c r="AY224" s="303"/>
      <c r="AZ224" s="303"/>
      <c r="BA224" s="303"/>
      <c r="BB224" s="303"/>
      <c r="BC224" s="303"/>
      <c r="BD224" s="303"/>
      <c r="BE224" s="303"/>
      <c r="BF224" s="303"/>
      <c r="BG224" s="303"/>
      <c r="BH224" s="304"/>
    </row>
    <row r="225" spans="2:60" ht="20" customHeight="1">
      <c r="B225" s="300"/>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2"/>
      <c r="AE225" s="305"/>
      <c r="AF225" s="305"/>
      <c r="AG225" s="305"/>
      <c r="AH225" s="305"/>
      <c r="AI225" s="305"/>
      <c r="AJ225" s="305"/>
      <c r="AK225" s="305"/>
      <c r="AL225" s="305"/>
      <c r="AM225" s="305"/>
      <c r="AN225" s="305"/>
      <c r="AO225" s="305"/>
      <c r="AP225" s="305"/>
      <c r="AQ225" s="305"/>
      <c r="AR225" s="305"/>
      <c r="AS225" s="305"/>
      <c r="AT225" s="305"/>
      <c r="AU225" s="305"/>
      <c r="AV225" s="305"/>
      <c r="AW225" s="305"/>
      <c r="AX225" s="305"/>
      <c r="AY225" s="305"/>
      <c r="AZ225" s="305"/>
      <c r="BA225" s="305"/>
      <c r="BB225" s="305"/>
      <c r="BC225" s="305"/>
      <c r="BD225" s="305"/>
      <c r="BE225" s="305"/>
      <c r="BF225" s="305"/>
      <c r="BG225" s="305"/>
      <c r="BH225" s="306"/>
    </row>
    <row r="226" spans="2:60">
      <c r="B226" s="41"/>
      <c r="C226" s="41"/>
      <c r="D226" s="41"/>
      <c r="E226" s="41"/>
      <c r="F226" s="41"/>
      <c r="G226" s="41"/>
      <c r="H226" s="41"/>
      <c r="I226" s="41"/>
      <c r="J226" s="41"/>
    </row>
    <row r="227" spans="2:60">
      <c r="B227" s="41"/>
      <c r="C227" s="41"/>
      <c r="D227" s="41"/>
      <c r="E227" s="41"/>
      <c r="F227" s="41"/>
      <c r="G227" s="41"/>
      <c r="H227" s="41"/>
      <c r="I227" s="41"/>
      <c r="J227" s="41"/>
      <c r="T227" s="167"/>
    </row>
    <row r="228" spans="2:60">
      <c r="B228" s="41"/>
      <c r="C228" s="41"/>
      <c r="D228" s="41"/>
      <c r="E228" s="41"/>
      <c r="F228" s="41"/>
      <c r="G228" s="41"/>
      <c r="H228" s="41"/>
      <c r="I228" s="41"/>
      <c r="J228" s="41"/>
      <c r="T228" s="167"/>
    </row>
    <row r="229" spans="2:60">
      <c r="B229" s="41"/>
      <c r="C229" s="41"/>
      <c r="D229" s="41"/>
      <c r="E229" s="41"/>
      <c r="F229" s="41"/>
      <c r="G229" s="41"/>
      <c r="H229" s="41"/>
      <c r="I229" s="41"/>
      <c r="J229" s="41"/>
      <c r="T229" s="167"/>
    </row>
    <row r="230" spans="2:60">
      <c r="B230" s="41"/>
      <c r="C230" s="41"/>
      <c r="D230" s="41"/>
      <c r="E230" s="41"/>
      <c r="F230" s="41"/>
      <c r="G230" s="41"/>
      <c r="H230" s="41"/>
      <c r="I230" s="41"/>
      <c r="J230" s="41"/>
    </row>
    <row r="231" spans="2:60">
      <c r="B231" s="41"/>
      <c r="C231" s="41"/>
      <c r="D231" s="41"/>
      <c r="E231" s="41"/>
      <c r="F231" s="41"/>
      <c r="G231" s="41"/>
      <c r="H231" s="41"/>
      <c r="I231" s="41"/>
      <c r="J231" s="41"/>
    </row>
    <row r="232" spans="2:60">
      <c r="B232" s="41"/>
      <c r="C232" s="41"/>
      <c r="D232" s="41"/>
      <c r="E232" s="41"/>
      <c r="F232" s="41"/>
      <c r="G232" s="41"/>
      <c r="H232" s="41"/>
      <c r="I232" s="41"/>
      <c r="J232" s="41"/>
      <c r="S232" s="263" t="e" vm="4">
        <f>見積書明細1!$J$3</f>
        <v>#VALUE!</v>
      </c>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row>
    <row r="233" spans="2:60">
      <c r="B233" s="41"/>
      <c r="C233" s="41"/>
      <c r="D233" s="41"/>
      <c r="E233" s="41"/>
      <c r="F233" s="41"/>
      <c r="G233" s="41"/>
      <c r="H233" s="41"/>
      <c r="I233" s="41"/>
      <c r="J233" s="41"/>
      <c r="S233" s="263"/>
      <c r="T233" s="263"/>
      <c r="U233" s="263"/>
      <c r="V233" s="263"/>
      <c r="W233" s="263"/>
      <c r="X233" s="263"/>
      <c r="Y233" s="263"/>
      <c r="Z233" s="263"/>
      <c r="AA233" s="263"/>
      <c r="AB233" s="263"/>
      <c r="AC233" s="263"/>
      <c r="AD233" s="263"/>
      <c r="AE233" s="263"/>
      <c r="AF233" s="263"/>
      <c r="AG233" s="263"/>
      <c r="AH233" s="263"/>
      <c r="AI233" s="263"/>
      <c r="AJ233" s="263"/>
      <c r="AK233" s="263"/>
      <c r="AL233" s="263"/>
      <c r="AM233" s="263"/>
      <c r="AN233" s="263"/>
      <c r="AO233" s="263"/>
      <c r="AP233" s="263"/>
    </row>
    <row r="234" spans="2:60">
      <c r="B234" s="41"/>
      <c r="C234" s="41"/>
      <c r="D234" s="41"/>
      <c r="E234" s="41"/>
      <c r="F234" s="41"/>
      <c r="G234" s="41"/>
      <c r="H234" s="41"/>
      <c r="I234" s="41"/>
      <c r="J234" s="41"/>
      <c r="S234" s="263"/>
      <c r="T234" s="263"/>
      <c r="U234" s="263"/>
      <c r="V234" s="263"/>
      <c r="W234" s="263"/>
      <c r="X234" s="263"/>
      <c r="Y234" s="263"/>
      <c r="Z234" s="263"/>
      <c r="AA234" s="263"/>
      <c r="AB234" s="263"/>
      <c r="AC234" s="263"/>
      <c r="AD234" s="263"/>
      <c r="AE234" s="263"/>
      <c r="AF234" s="263"/>
      <c r="AG234" s="263"/>
      <c r="AH234" s="263"/>
      <c r="AI234" s="263"/>
      <c r="AJ234" s="263"/>
      <c r="AK234" s="263"/>
      <c r="AL234" s="263"/>
      <c r="AM234" s="263"/>
      <c r="AN234" s="263"/>
      <c r="AO234" s="263"/>
      <c r="AP234" s="263"/>
    </row>
    <row r="235" spans="2:60">
      <c r="B235" s="41"/>
      <c r="C235" s="41"/>
      <c r="D235" s="41"/>
      <c r="E235" s="41"/>
      <c r="F235" s="41"/>
      <c r="G235" s="41"/>
      <c r="H235" s="41"/>
      <c r="I235" s="41"/>
      <c r="J235" s="41"/>
    </row>
    <row r="236" spans="2:60" ht="20" customHeight="1">
      <c r="B236" s="168" t="s">
        <v>125</v>
      </c>
      <c r="C236" s="169"/>
      <c r="D236" s="169"/>
      <c r="E236" s="169"/>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9"/>
      <c r="AE236" s="168" t="s">
        <v>125</v>
      </c>
      <c r="AF236" s="169"/>
      <c r="AG236" s="170"/>
      <c r="AH236" s="170"/>
      <c r="AI236" s="280"/>
      <c r="AJ236" s="280"/>
      <c r="AK236" s="280"/>
      <c r="AL236" s="280"/>
      <c r="AM236" s="280"/>
      <c r="AN236" s="280"/>
      <c r="AO236" s="280"/>
      <c r="AP236" s="280"/>
      <c r="AQ236" s="280"/>
      <c r="AR236" s="280"/>
      <c r="AS236" s="280"/>
      <c r="AT236" s="280"/>
      <c r="AU236" s="280"/>
      <c r="AV236" s="280"/>
      <c r="AW236" s="280"/>
      <c r="AX236" s="280"/>
      <c r="AY236" s="280"/>
      <c r="AZ236" s="280"/>
      <c r="BA236" s="280"/>
      <c r="BB236" s="280"/>
      <c r="BC236" s="280"/>
      <c r="BD236" s="280"/>
      <c r="BE236" s="280"/>
      <c r="BF236" s="280"/>
      <c r="BG236" s="280"/>
      <c r="BH236" s="281"/>
    </row>
    <row r="237" spans="2:60" ht="20" customHeight="1">
      <c r="B237" s="168" t="s">
        <v>137</v>
      </c>
      <c r="C237" s="169"/>
      <c r="D237" s="169"/>
      <c r="E237" s="169"/>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9"/>
      <c r="AE237" s="168" t="s">
        <v>137</v>
      </c>
      <c r="AF237" s="169"/>
      <c r="AG237" s="170"/>
      <c r="AH237" s="170"/>
      <c r="AI237" s="280"/>
      <c r="AJ237" s="280"/>
      <c r="AK237" s="280"/>
      <c r="AL237" s="280"/>
      <c r="AM237" s="280"/>
      <c r="AN237" s="280"/>
      <c r="AO237" s="280"/>
      <c r="AP237" s="280"/>
      <c r="AQ237" s="280"/>
      <c r="AR237" s="280"/>
      <c r="AS237" s="280"/>
      <c r="AT237" s="280"/>
      <c r="AU237" s="280"/>
      <c r="AV237" s="280"/>
      <c r="AW237" s="280"/>
      <c r="AX237" s="280"/>
      <c r="AY237" s="280"/>
      <c r="AZ237" s="280"/>
      <c r="BA237" s="280"/>
      <c r="BB237" s="280"/>
      <c r="BC237" s="280"/>
      <c r="BD237" s="280"/>
      <c r="BE237" s="280"/>
      <c r="BF237" s="280"/>
      <c r="BG237" s="280"/>
      <c r="BH237" s="281"/>
    </row>
    <row r="238" spans="2:60" ht="20" customHeight="1">
      <c r="B238" s="168" t="s">
        <v>126</v>
      </c>
      <c r="C238" s="169"/>
      <c r="D238" s="169"/>
      <c r="E238" s="169"/>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9"/>
      <c r="AE238" s="168" t="s">
        <v>126</v>
      </c>
      <c r="AF238" s="169"/>
      <c r="AG238" s="170"/>
      <c r="AH238" s="17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1"/>
    </row>
    <row r="239" spans="2:60" ht="20" customHeight="1">
      <c r="B239" s="168" t="s">
        <v>127</v>
      </c>
      <c r="C239" s="169"/>
      <c r="D239" s="169"/>
      <c r="E239" s="169"/>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9"/>
      <c r="AE239" s="168" t="s">
        <v>127</v>
      </c>
      <c r="AF239" s="169"/>
      <c r="AG239" s="170"/>
      <c r="AH239" s="170"/>
      <c r="AI239" s="280"/>
      <c r="AJ239" s="280"/>
      <c r="AK239" s="280"/>
      <c r="AL239" s="280"/>
      <c r="AM239" s="280"/>
      <c r="AN239" s="280"/>
      <c r="AO239" s="280"/>
      <c r="AP239" s="280"/>
      <c r="AQ239" s="280"/>
      <c r="AR239" s="280"/>
      <c r="AS239" s="280"/>
      <c r="AT239" s="280"/>
      <c r="AU239" s="280"/>
      <c r="AV239" s="280"/>
      <c r="AW239" s="280"/>
      <c r="AX239" s="280"/>
      <c r="AY239" s="280"/>
      <c r="AZ239" s="280"/>
      <c r="BA239" s="280"/>
      <c r="BB239" s="280"/>
      <c r="BC239" s="280"/>
      <c r="BD239" s="280"/>
      <c r="BE239" s="280"/>
      <c r="BF239" s="280"/>
      <c r="BG239" s="280"/>
      <c r="BH239" s="281"/>
    </row>
    <row r="240" spans="2:60" ht="20" customHeight="1">
      <c r="B240" s="171"/>
      <c r="C240" s="172"/>
      <c r="D240" s="172"/>
      <c r="E240" s="172"/>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9"/>
      <c r="AE240" s="171"/>
      <c r="AF240" s="172"/>
      <c r="AG240" s="75"/>
      <c r="AH240" s="75"/>
      <c r="AI240" s="307"/>
      <c r="AJ240" s="307"/>
      <c r="AK240" s="307"/>
      <c r="AL240" s="307"/>
      <c r="AM240" s="307"/>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c r="BH240" s="308"/>
    </row>
    <row r="241" spans="2:60" ht="20" customHeight="1">
      <c r="B241" s="297"/>
      <c r="C241" s="298"/>
      <c r="D241" s="298"/>
      <c r="E241" s="298"/>
      <c r="F241" s="298"/>
      <c r="G241" s="298"/>
      <c r="H241" s="298"/>
      <c r="I241" s="298"/>
      <c r="J241" s="298"/>
      <c r="K241" s="298"/>
      <c r="L241" s="298"/>
      <c r="M241" s="298"/>
      <c r="N241" s="298"/>
      <c r="O241" s="298"/>
      <c r="P241" s="298"/>
      <c r="Q241" s="298"/>
      <c r="R241" s="298"/>
      <c r="S241" s="298"/>
      <c r="T241" s="298"/>
      <c r="U241" s="298"/>
      <c r="V241" s="298"/>
      <c r="W241" s="298"/>
      <c r="X241" s="298"/>
      <c r="Y241" s="298"/>
      <c r="Z241" s="298"/>
      <c r="AA241" s="298"/>
      <c r="AB241" s="298"/>
      <c r="AC241" s="298"/>
      <c r="AD241" s="299"/>
      <c r="AE241" s="303"/>
      <c r="AF241" s="303"/>
      <c r="AG241" s="303"/>
      <c r="AH241" s="303"/>
      <c r="AI241" s="303"/>
      <c r="AJ241" s="303"/>
      <c r="AK241" s="303"/>
      <c r="AL241" s="303"/>
      <c r="AM241" s="303"/>
      <c r="AN241" s="303"/>
      <c r="AO241" s="303"/>
      <c r="AP241" s="303"/>
      <c r="AQ241" s="303"/>
      <c r="AR241" s="303"/>
      <c r="AS241" s="303"/>
      <c r="AT241" s="303"/>
      <c r="AU241" s="303"/>
      <c r="AV241" s="303"/>
      <c r="AW241" s="303"/>
      <c r="AX241" s="303"/>
      <c r="AY241" s="303"/>
      <c r="AZ241" s="303"/>
      <c r="BA241" s="303"/>
      <c r="BB241" s="303"/>
      <c r="BC241" s="303"/>
      <c r="BD241" s="303"/>
      <c r="BE241" s="303"/>
      <c r="BF241" s="303"/>
      <c r="BG241" s="303"/>
      <c r="BH241" s="304"/>
    </row>
    <row r="242" spans="2:60" ht="20" customHeight="1">
      <c r="B242" s="297"/>
      <c r="C242" s="298"/>
      <c r="D242" s="298"/>
      <c r="E242" s="298"/>
      <c r="F242" s="298"/>
      <c r="G242" s="298"/>
      <c r="H242" s="298"/>
      <c r="I242" s="298"/>
      <c r="J242" s="298"/>
      <c r="K242" s="298"/>
      <c r="L242" s="298"/>
      <c r="M242" s="298"/>
      <c r="N242" s="298"/>
      <c r="O242" s="298"/>
      <c r="P242" s="298"/>
      <c r="Q242" s="298"/>
      <c r="R242" s="298"/>
      <c r="S242" s="298"/>
      <c r="T242" s="298"/>
      <c r="U242" s="298"/>
      <c r="V242" s="298"/>
      <c r="W242" s="298"/>
      <c r="X242" s="298"/>
      <c r="Y242" s="298"/>
      <c r="Z242" s="298"/>
      <c r="AA242" s="298"/>
      <c r="AB242" s="298"/>
      <c r="AC242" s="298"/>
      <c r="AD242" s="299"/>
      <c r="AE242" s="303"/>
      <c r="AF242" s="303"/>
      <c r="AG242" s="303"/>
      <c r="AH242" s="303"/>
      <c r="AI242" s="303"/>
      <c r="AJ242" s="303"/>
      <c r="AK242" s="303"/>
      <c r="AL242" s="303"/>
      <c r="AM242" s="303"/>
      <c r="AN242" s="303"/>
      <c r="AO242" s="303"/>
      <c r="AP242" s="303"/>
      <c r="AQ242" s="303"/>
      <c r="AR242" s="303"/>
      <c r="AS242" s="303"/>
      <c r="AT242" s="303"/>
      <c r="AU242" s="303"/>
      <c r="AV242" s="303"/>
      <c r="AW242" s="303"/>
      <c r="AX242" s="303"/>
      <c r="AY242" s="303"/>
      <c r="AZ242" s="303"/>
      <c r="BA242" s="303"/>
      <c r="BB242" s="303"/>
      <c r="BC242" s="303"/>
      <c r="BD242" s="303"/>
      <c r="BE242" s="303"/>
      <c r="BF242" s="303"/>
      <c r="BG242" s="303"/>
      <c r="BH242" s="304"/>
    </row>
    <row r="243" spans="2:60" ht="20" customHeight="1">
      <c r="B243" s="297"/>
      <c r="C243" s="298"/>
      <c r="D243" s="298"/>
      <c r="E243" s="298"/>
      <c r="F243" s="298"/>
      <c r="G243" s="298"/>
      <c r="H243" s="298"/>
      <c r="I243" s="298"/>
      <c r="J243" s="298"/>
      <c r="K243" s="298"/>
      <c r="L243" s="298"/>
      <c r="M243" s="298"/>
      <c r="N243" s="298"/>
      <c r="O243" s="298"/>
      <c r="P243" s="298"/>
      <c r="Q243" s="298"/>
      <c r="R243" s="298"/>
      <c r="S243" s="298"/>
      <c r="T243" s="298"/>
      <c r="U243" s="298"/>
      <c r="V243" s="298"/>
      <c r="W243" s="298"/>
      <c r="X243" s="298"/>
      <c r="Y243" s="298"/>
      <c r="Z243" s="298"/>
      <c r="AA243" s="298"/>
      <c r="AB243" s="298"/>
      <c r="AC243" s="298"/>
      <c r="AD243" s="299"/>
      <c r="AE243" s="303"/>
      <c r="AF243" s="303"/>
      <c r="AG243" s="303"/>
      <c r="AH243" s="303"/>
      <c r="AI243" s="303"/>
      <c r="AJ243" s="303"/>
      <c r="AK243" s="303"/>
      <c r="AL243" s="303"/>
      <c r="AM243" s="303"/>
      <c r="AN243" s="303"/>
      <c r="AO243" s="303"/>
      <c r="AP243" s="303"/>
      <c r="AQ243" s="303"/>
      <c r="AR243" s="303"/>
      <c r="AS243" s="303"/>
      <c r="AT243" s="303"/>
      <c r="AU243" s="303"/>
      <c r="AV243" s="303"/>
      <c r="AW243" s="303"/>
      <c r="AX243" s="303"/>
      <c r="AY243" s="303"/>
      <c r="AZ243" s="303"/>
      <c r="BA243" s="303"/>
      <c r="BB243" s="303"/>
      <c r="BC243" s="303"/>
      <c r="BD243" s="303"/>
      <c r="BE243" s="303"/>
      <c r="BF243" s="303"/>
      <c r="BG243" s="303"/>
      <c r="BH243" s="304"/>
    </row>
    <row r="244" spans="2:60" ht="20" customHeight="1">
      <c r="B244" s="297"/>
      <c r="C244" s="298"/>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8"/>
      <c r="Z244" s="298"/>
      <c r="AA244" s="298"/>
      <c r="AB244" s="298"/>
      <c r="AC244" s="298"/>
      <c r="AD244" s="299"/>
      <c r="AE244" s="303"/>
      <c r="AF244" s="303"/>
      <c r="AG244" s="303"/>
      <c r="AH244" s="303"/>
      <c r="AI244" s="303"/>
      <c r="AJ244" s="303"/>
      <c r="AK244" s="303"/>
      <c r="AL244" s="303"/>
      <c r="AM244" s="303"/>
      <c r="AN244" s="303"/>
      <c r="AO244" s="303"/>
      <c r="AP244" s="303"/>
      <c r="AQ244" s="303"/>
      <c r="AR244" s="303"/>
      <c r="AS244" s="303"/>
      <c r="AT244" s="303"/>
      <c r="AU244" s="303"/>
      <c r="AV244" s="303"/>
      <c r="AW244" s="303"/>
      <c r="AX244" s="303"/>
      <c r="AY244" s="303"/>
      <c r="AZ244" s="303"/>
      <c r="BA244" s="303"/>
      <c r="BB244" s="303"/>
      <c r="BC244" s="303"/>
      <c r="BD244" s="303"/>
      <c r="BE244" s="303"/>
      <c r="BF244" s="303"/>
      <c r="BG244" s="303"/>
      <c r="BH244" s="304"/>
    </row>
    <row r="245" spans="2:60" ht="20" customHeight="1">
      <c r="B245" s="297"/>
      <c r="C245" s="298"/>
      <c r="D245" s="298"/>
      <c r="E245" s="298"/>
      <c r="F245" s="298"/>
      <c r="G245" s="298"/>
      <c r="H245" s="298"/>
      <c r="I245" s="298"/>
      <c r="J245" s="298"/>
      <c r="K245" s="298"/>
      <c r="L245" s="298"/>
      <c r="M245" s="298"/>
      <c r="N245" s="298"/>
      <c r="O245" s="298"/>
      <c r="P245" s="298"/>
      <c r="Q245" s="298"/>
      <c r="R245" s="298"/>
      <c r="S245" s="298"/>
      <c r="T245" s="298"/>
      <c r="U245" s="298"/>
      <c r="V245" s="298"/>
      <c r="W245" s="298"/>
      <c r="X245" s="298"/>
      <c r="Y245" s="298"/>
      <c r="Z245" s="298"/>
      <c r="AA245" s="298"/>
      <c r="AB245" s="298"/>
      <c r="AC245" s="298"/>
      <c r="AD245" s="299"/>
      <c r="AE245" s="303"/>
      <c r="AF245" s="303"/>
      <c r="AG245" s="303"/>
      <c r="AH245" s="303"/>
      <c r="AI245" s="303"/>
      <c r="AJ245" s="303"/>
      <c r="AK245" s="303"/>
      <c r="AL245" s="303"/>
      <c r="AM245" s="303"/>
      <c r="AN245" s="303"/>
      <c r="AO245" s="303"/>
      <c r="AP245" s="303"/>
      <c r="AQ245" s="303"/>
      <c r="AR245" s="303"/>
      <c r="AS245" s="303"/>
      <c r="AT245" s="303"/>
      <c r="AU245" s="303"/>
      <c r="AV245" s="303"/>
      <c r="AW245" s="303"/>
      <c r="AX245" s="303"/>
      <c r="AY245" s="303"/>
      <c r="AZ245" s="303"/>
      <c r="BA245" s="303"/>
      <c r="BB245" s="303"/>
      <c r="BC245" s="303"/>
      <c r="BD245" s="303"/>
      <c r="BE245" s="303"/>
      <c r="BF245" s="303"/>
      <c r="BG245" s="303"/>
      <c r="BH245" s="304"/>
    </row>
    <row r="246" spans="2:60" ht="20" customHeight="1">
      <c r="B246" s="297"/>
      <c r="C246" s="298"/>
      <c r="D246" s="298"/>
      <c r="E246" s="298"/>
      <c r="F246" s="298"/>
      <c r="G246" s="298"/>
      <c r="H246" s="298"/>
      <c r="I246" s="298"/>
      <c r="J246" s="298"/>
      <c r="K246" s="298"/>
      <c r="L246" s="298"/>
      <c r="M246" s="298"/>
      <c r="N246" s="298"/>
      <c r="O246" s="298"/>
      <c r="P246" s="298"/>
      <c r="Q246" s="298"/>
      <c r="R246" s="298"/>
      <c r="S246" s="298"/>
      <c r="T246" s="298"/>
      <c r="U246" s="298"/>
      <c r="V246" s="298"/>
      <c r="W246" s="298"/>
      <c r="X246" s="298"/>
      <c r="Y246" s="298"/>
      <c r="Z246" s="298"/>
      <c r="AA246" s="298"/>
      <c r="AB246" s="298"/>
      <c r="AC246" s="298"/>
      <c r="AD246" s="299"/>
      <c r="AE246" s="303"/>
      <c r="AF246" s="303"/>
      <c r="AG246" s="303"/>
      <c r="AH246" s="303"/>
      <c r="AI246" s="303"/>
      <c r="AJ246" s="303"/>
      <c r="AK246" s="303"/>
      <c r="AL246" s="303"/>
      <c r="AM246" s="303"/>
      <c r="AN246" s="303"/>
      <c r="AO246" s="303"/>
      <c r="AP246" s="303"/>
      <c r="AQ246" s="303"/>
      <c r="AR246" s="303"/>
      <c r="AS246" s="303"/>
      <c r="AT246" s="303"/>
      <c r="AU246" s="303"/>
      <c r="AV246" s="303"/>
      <c r="AW246" s="303"/>
      <c r="AX246" s="303"/>
      <c r="AY246" s="303"/>
      <c r="AZ246" s="303"/>
      <c r="BA246" s="303"/>
      <c r="BB246" s="303"/>
      <c r="BC246" s="303"/>
      <c r="BD246" s="303"/>
      <c r="BE246" s="303"/>
      <c r="BF246" s="303"/>
      <c r="BG246" s="303"/>
      <c r="BH246" s="304"/>
    </row>
    <row r="247" spans="2:60" ht="20" customHeight="1">
      <c r="B247" s="297"/>
      <c r="C247" s="298"/>
      <c r="D247" s="298"/>
      <c r="E247" s="298"/>
      <c r="F247" s="298"/>
      <c r="G247" s="298"/>
      <c r="H247" s="298"/>
      <c r="I247" s="298"/>
      <c r="J247" s="298"/>
      <c r="K247" s="298"/>
      <c r="L247" s="298"/>
      <c r="M247" s="298"/>
      <c r="N247" s="298"/>
      <c r="O247" s="298"/>
      <c r="P247" s="298"/>
      <c r="Q247" s="298"/>
      <c r="R247" s="298"/>
      <c r="S247" s="298"/>
      <c r="T247" s="298"/>
      <c r="U247" s="298"/>
      <c r="V247" s="298"/>
      <c r="W247" s="298"/>
      <c r="X247" s="298"/>
      <c r="Y247" s="298"/>
      <c r="Z247" s="298"/>
      <c r="AA247" s="298"/>
      <c r="AB247" s="298"/>
      <c r="AC247" s="298"/>
      <c r="AD247" s="299"/>
      <c r="AE247" s="303"/>
      <c r="AF247" s="303"/>
      <c r="AG247" s="303"/>
      <c r="AH247" s="303"/>
      <c r="AI247" s="303"/>
      <c r="AJ247" s="303"/>
      <c r="AK247" s="303"/>
      <c r="AL247" s="303"/>
      <c r="AM247" s="303"/>
      <c r="AN247" s="303"/>
      <c r="AO247" s="303"/>
      <c r="AP247" s="303"/>
      <c r="AQ247" s="303"/>
      <c r="AR247" s="303"/>
      <c r="AS247" s="303"/>
      <c r="AT247" s="303"/>
      <c r="AU247" s="303"/>
      <c r="AV247" s="303"/>
      <c r="AW247" s="303"/>
      <c r="AX247" s="303"/>
      <c r="AY247" s="303"/>
      <c r="AZ247" s="303"/>
      <c r="BA247" s="303"/>
      <c r="BB247" s="303"/>
      <c r="BC247" s="303"/>
      <c r="BD247" s="303"/>
      <c r="BE247" s="303"/>
      <c r="BF247" s="303"/>
      <c r="BG247" s="303"/>
      <c r="BH247" s="304"/>
    </row>
    <row r="248" spans="2:60" ht="20" customHeight="1">
      <c r="B248" s="297"/>
      <c r="C248" s="298"/>
      <c r="D248" s="298"/>
      <c r="E248" s="298"/>
      <c r="F248" s="298"/>
      <c r="G248" s="298"/>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9"/>
      <c r="AE248" s="303"/>
      <c r="AF248" s="303"/>
      <c r="AG248" s="303"/>
      <c r="AH248" s="303"/>
      <c r="AI248" s="303"/>
      <c r="AJ248" s="303"/>
      <c r="AK248" s="303"/>
      <c r="AL248" s="303"/>
      <c r="AM248" s="303"/>
      <c r="AN248" s="303"/>
      <c r="AO248" s="303"/>
      <c r="AP248" s="303"/>
      <c r="AQ248" s="303"/>
      <c r="AR248" s="303"/>
      <c r="AS248" s="303"/>
      <c r="AT248" s="303"/>
      <c r="AU248" s="303"/>
      <c r="AV248" s="303"/>
      <c r="AW248" s="303"/>
      <c r="AX248" s="303"/>
      <c r="AY248" s="303"/>
      <c r="AZ248" s="303"/>
      <c r="BA248" s="303"/>
      <c r="BB248" s="303"/>
      <c r="BC248" s="303"/>
      <c r="BD248" s="303"/>
      <c r="BE248" s="303"/>
      <c r="BF248" s="303"/>
      <c r="BG248" s="303"/>
      <c r="BH248" s="304"/>
    </row>
    <row r="249" spans="2:60" ht="20" customHeight="1">
      <c r="B249" s="297"/>
      <c r="C249" s="298"/>
      <c r="D249" s="298"/>
      <c r="E249" s="298"/>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c r="AC249" s="298"/>
      <c r="AD249" s="299"/>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3"/>
      <c r="BA249" s="303"/>
      <c r="BB249" s="303"/>
      <c r="BC249" s="303"/>
      <c r="BD249" s="303"/>
      <c r="BE249" s="303"/>
      <c r="BF249" s="303"/>
      <c r="BG249" s="303"/>
      <c r="BH249" s="304"/>
    </row>
    <row r="250" spans="2:60" ht="20" customHeight="1">
      <c r="B250" s="297"/>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9"/>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3"/>
      <c r="BA250" s="303"/>
      <c r="BB250" s="303"/>
      <c r="BC250" s="303"/>
      <c r="BD250" s="303"/>
      <c r="BE250" s="303"/>
      <c r="BF250" s="303"/>
      <c r="BG250" s="303"/>
      <c r="BH250" s="304"/>
    </row>
    <row r="251" spans="2:60" ht="20" customHeight="1">
      <c r="B251" s="297"/>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9"/>
      <c r="AE251" s="303"/>
      <c r="AF251" s="303"/>
      <c r="AG251" s="303"/>
      <c r="AH251" s="303"/>
      <c r="AI251" s="303"/>
      <c r="AJ251" s="303"/>
      <c r="AK251" s="303"/>
      <c r="AL251" s="303"/>
      <c r="AM251" s="303"/>
      <c r="AN251" s="303"/>
      <c r="AO251" s="303"/>
      <c r="AP251" s="303"/>
      <c r="AQ251" s="303"/>
      <c r="AR251" s="303"/>
      <c r="AS251" s="303"/>
      <c r="AT251" s="303"/>
      <c r="AU251" s="303"/>
      <c r="AV251" s="303"/>
      <c r="AW251" s="303"/>
      <c r="AX251" s="303"/>
      <c r="AY251" s="303"/>
      <c r="AZ251" s="303"/>
      <c r="BA251" s="303"/>
      <c r="BB251" s="303"/>
      <c r="BC251" s="303"/>
      <c r="BD251" s="303"/>
      <c r="BE251" s="303"/>
      <c r="BF251" s="303"/>
      <c r="BG251" s="303"/>
      <c r="BH251" s="304"/>
    </row>
    <row r="252" spans="2:60" ht="20" customHeight="1">
      <c r="B252" s="297"/>
      <c r="C252" s="298"/>
      <c r="D252" s="298"/>
      <c r="E252" s="298"/>
      <c r="F252" s="298"/>
      <c r="G252" s="298"/>
      <c r="H252" s="298"/>
      <c r="I252" s="298"/>
      <c r="J252" s="298"/>
      <c r="K252" s="298"/>
      <c r="L252" s="298"/>
      <c r="M252" s="298"/>
      <c r="N252" s="298"/>
      <c r="O252" s="298"/>
      <c r="P252" s="298"/>
      <c r="Q252" s="298"/>
      <c r="R252" s="298"/>
      <c r="S252" s="298"/>
      <c r="T252" s="298"/>
      <c r="U252" s="298"/>
      <c r="V252" s="298"/>
      <c r="W252" s="298"/>
      <c r="X252" s="298"/>
      <c r="Y252" s="298"/>
      <c r="Z252" s="298"/>
      <c r="AA252" s="298"/>
      <c r="AB252" s="298"/>
      <c r="AC252" s="298"/>
      <c r="AD252" s="299"/>
      <c r="AE252" s="303"/>
      <c r="AF252" s="303"/>
      <c r="AG252" s="303"/>
      <c r="AH252" s="303"/>
      <c r="AI252" s="303"/>
      <c r="AJ252" s="303"/>
      <c r="AK252" s="303"/>
      <c r="AL252" s="303"/>
      <c r="AM252" s="303"/>
      <c r="AN252" s="303"/>
      <c r="AO252" s="303"/>
      <c r="AP252" s="303"/>
      <c r="AQ252" s="303"/>
      <c r="AR252" s="303"/>
      <c r="AS252" s="303"/>
      <c r="AT252" s="303"/>
      <c r="AU252" s="303"/>
      <c r="AV252" s="303"/>
      <c r="AW252" s="303"/>
      <c r="AX252" s="303"/>
      <c r="AY252" s="303"/>
      <c r="AZ252" s="303"/>
      <c r="BA252" s="303"/>
      <c r="BB252" s="303"/>
      <c r="BC252" s="303"/>
      <c r="BD252" s="303"/>
      <c r="BE252" s="303"/>
      <c r="BF252" s="303"/>
      <c r="BG252" s="303"/>
      <c r="BH252" s="304"/>
    </row>
    <row r="253" spans="2:60" ht="20" customHeight="1">
      <c r="B253" s="297"/>
      <c r="C253" s="298"/>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8"/>
      <c r="Z253" s="298"/>
      <c r="AA253" s="298"/>
      <c r="AB253" s="298"/>
      <c r="AC253" s="298"/>
      <c r="AD253" s="299"/>
      <c r="AE253" s="303"/>
      <c r="AF253" s="303"/>
      <c r="AG253" s="303"/>
      <c r="AH253" s="303"/>
      <c r="AI253" s="303"/>
      <c r="AJ253" s="303"/>
      <c r="AK253" s="303"/>
      <c r="AL253" s="303"/>
      <c r="AM253" s="303"/>
      <c r="AN253" s="303"/>
      <c r="AO253" s="303"/>
      <c r="AP253" s="303"/>
      <c r="AQ253" s="303"/>
      <c r="AR253" s="303"/>
      <c r="AS253" s="303"/>
      <c r="AT253" s="303"/>
      <c r="AU253" s="303"/>
      <c r="AV253" s="303"/>
      <c r="AW253" s="303"/>
      <c r="AX253" s="303"/>
      <c r="AY253" s="303"/>
      <c r="AZ253" s="303"/>
      <c r="BA253" s="303"/>
      <c r="BB253" s="303"/>
      <c r="BC253" s="303"/>
      <c r="BD253" s="303"/>
      <c r="BE253" s="303"/>
      <c r="BF253" s="303"/>
      <c r="BG253" s="303"/>
      <c r="BH253" s="304"/>
    </row>
    <row r="254" spans="2:60" ht="20" customHeight="1">
      <c r="B254" s="297"/>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c r="AA254" s="298"/>
      <c r="AB254" s="298"/>
      <c r="AC254" s="298"/>
      <c r="AD254" s="299"/>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AZ254" s="303"/>
      <c r="BA254" s="303"/>
      <c r="BB254" s="303"/>
      <c r="BC254" s="303"/>
      <c r="BD254" s="303"/>
      <c r="BE254" s="303"/>
      <c r="BF254" s="303"/>
      <c r="BG254" s="303"/>
      <c r="BH254" s="304"/>
    </row>
    <row r="255" spans="2:60" ht="20" customHeight="1">
      <c r="B255" s="297"/>
      <c r="C255" s="298"/>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8"/>
      <c r="Z255" s="298"/>
      <c r="AA255" s="298"/>
      <c r="AB255" s="298"/>
      <c r="AC255" s="298"/>
      <c r="AD255" s="299"/>
      <c r="AE255" s="303"/>
      <c r="AF255" s="303"/>
      <c r="AG255" s="303"/>
      <c r="AH255" s="303"/>
      <c r="AI255" s="303"/>
      <c r="AJ255" s="303"/>
      <c r="AK255" s="303"/>
      <c r="AL255" s="303"/>
      <c r="AM255" s="303"/>
      <c r="AN255" s="303"/>
      <c r="AO255" s="303"/>
      <c r="AP255" s="303"/>
      <c r="AQ255" s="303"/>
      <c r="AR255" s="303"/>
      <c r="AS255" s="303"/>
      <c r="AT255" s="303"/>
      <c r="AU255" s="303"/>
      <c r="AV255" s="303"/>
      <c r="AW255" s="303"/>
      <c r="AX255" s="303"/>
      <c r="AY255" s="303"/>
      <c r="AZ255" s="303"/>
      <c r="BA255" s="303"/>
      <c r="BB255" s="303"/>
      <c r="BC255" s="303"/>
      <c r="BD255" s="303"/>
      <c r="BE255" s="303"/>
      <c r="BF255" s="303"/>
      <c r="BG255" s="303"/>
      <c r="BH255" s="304"/>
    </row>
    <row r="256" spans="2:60" ht="20" customHeight="1">
      <c r="B256" s="297"/>
      <c r="C256" s="298"/>
      <c r="D256" s="298"/>
      <c r="E256" s="298"/>
      <c r="F256" s="298"/>
      <c r="G256" s="298"/>
      <c r="H256" s="298"/>
      <c r="I256" s="298"/>
      <c r="J256" s="298"/>
      <c r="K256" s="298"/>
      <c r="L256" s="298"/>
      <c r="M256" s="298"/>
      <c r="N256" s="298"/>
      <c r="O256" s="298"/>
      <c r="P256" s="298"/>
      <c r="Q256" s="298"/>
      <c r="R256" s="298"/>
      <c r="S256" s="298"/>
      <c r="T256" s="298"/>
      <c r="U256" s="298"/>
      <c r="V256" s="298"/>
      <c r="W256" s="298"/>
      <c r="X256" s="298"/>
      <c r="Y256" s="298"/>
      <c r="Z256" s="298"/>
      <c r="AA256" s="298"/>
      <c r="AB256" s="298"/>
      <c r="AC256" s="298"/>
      <c r="AD256" s="299"/>
      <c r="AE256" s="303"/>
      <c r="AF256" s="303"/>
      <c r="AG256" s="303"/>
      <c r="AH256" s="303"/>
      <c r="AI256" s="303"/>
      <c r="AJ256" s="303"/>
      <c r="AK256" s="303"/>
      <c r="AL256" s="303"/>
      <c r="AM256" s="303"/>
      <c r="AN256" s="303"/>
      <c r="AO256" s="303"/>
      <c r="AP256" s="303"/>
      <c r="AQ256" s="303"/>
      <c r="AR256" s="303"/>
      <c r="AS256" s="303"/>
      <c r="AT256" s="303"/>
      <c r="AU256" s="303"/>
      <c r="AV256" s="303"/>
      <c r="AW256" s="303"/>
      <c r="AX256" s="303"/>
      <c r="AY256" s="303"/>
      <c r="AZ256" s="303"/>
      <c r="BA256" s="303"/>
      <c r="BB256" s="303"/>
      <c r="BC256" s="303"/>
      <c r="BD256" s="303"/>
      <c r="BE256" s="303"/>
      <c r="BF256" s="303"/>
      <c r="BG256" s="303"/>
      <c r="BH256" s="304"/>
    </row>
    <row r="257" spans="2:60" ht="20" customHeight="1">
      <c r="B257" s="297"/>
      <c r="C257" s="298"/>
      <c r="D257" s="298"/>
      <c r="E257" s="298"/>
      <c r="F257" s="298"/>
      <c r="G257" s="298"/>
      <c r="H257" s="298"/>
      <c r="I257" s="298"/>
      <c r="J257" s="298"/>
      <c r="K257" s="298"/>
      <c r="L257" s="298"/>
      <c r="M257" s="298"/>
      <c r="N257" s="298"/>
      <c r="O257" s="298"/>
      <c r="P257" s="298"/>
      <c r="Q257" s="298"/>
      <c r="R257" s="298"/>
      <c r="S257" s="298"/>
      <c r="T257" s="298"/>
      <c r="U257" s="298"/>
      <c r="V257" s="298"/>
      <c r="W257" s="298"/>
      <c r="X257" s="298"/>
      <c r="Y257" s="298"/>
      <c r="Z257" s="298"/>
      <c r="AA257" s="298"/>
      <c r="AB257" s="298"/>
      <c r="AC257" s="298"/>
      <c r="AD257" s="299"/>
      <c r="AE257" s="303"/>
      <c r="AF257" s="303"/>
      <c r="AG257" s="303"/>
      <c r="AH257" s="303"/>
      <c r="AI257" s="303"/>
      <c r="AJ257" s="303"/>
      <c r="AK257" s="303"/>
      <c r="AL257" s="303"/>
      <c r="AM257" s="303"/>
      <c r="AN257" s="303"/>
      <c r="AO257" s="303"/>
      <c r="AP257" s="303"/>
      <c r="AQ257" s="303"/>
      <c r="AR257" s="303"/>
      <c r="AS257" s="303"/>
      <c r="AT257" s="303"/>
      <c r="AU257" s="303"/>
      <c r="AV257" s="303"/>
      <c r="AW257" s="303"/>
      <c r="AX257" s="303"/>
      <c r="AY257" s="303"/>
      <c r="AZ257" s="303"/>
      <c r="BA257" s="303"/>
      <c r="BB257" s="303"/>
      <c r="BC257" s="303"/>
      <c r="BD257" s="303"/>
      <c r="BE257" s="303"/>
      <c r="BF257" s="303"/>
      <c r="BG257" s="303"/>
      <c r="BH257" s="304"/>
    </row>
    <row r="258" spans="2:60" ht="20" customHeight="1">
      <c r="B258" s="297"/>
      <c r="C258" s="298"/>
      <c r="D258" s="298"/>
      <c r="E258" s="298"/>
      <c r="F258" s="298"/>
      <c r="G258" s="298"/>
      <c r="H258" s="298"/>
      <c r="I258" s="298"/>
      <c r="J258" s="298"/>
      <c r="K258" s="298"/>
      <c r="L258" s="298"/>
      <c r="M258" s="298"/>
      <c r="N258" s="298"/>
      <c r="O258" s="298"/>
      <c r="P258" s="298"/>
      <c r="Q258" s="298"/>
      <c r="R258" s="298"/>
      <c r="S258" s="298"/>
      <c r="T258" s="298"/>
      <c r="U258" s="298"/>
      <c r="V258" s="298"/>
      <c r="W258" s="298"/>
      <c r="X258" s="298"/>
      <c r="Y258" s="298"/>
      <c r="Z258" s="298"/>
      <c r="AA258" s="298"/>
      <c r="AB258" s="298"/>
      <c r="AC258" s="298"/>
      <c r="AD258" s="299"/>
      <c r="AE258" s="303"/>
      <c r="AF258" s="303"/>
      <c r="AG258" s="303"/>
      <c r="AH258" s="303"/>
      <c r="AI258" s="303"/>
      <c r="AJ258" s="303"/>
      <c r="AK258" s="303"/>
      <c r="AL258" s="303"/>
      <c r="AM258" s="303"/>
      <c r="AN258" s="303"/>
      <c r="AO258" s="303"/>
      <c r="AP258" s="303"/>
      <c r="AQ258" s="303"/>
      <c r="AR258" s="303"/>
      <c r="AS258" s="303"/>
      <c r="AT258" s="303"/>
      <c r="AU258" s="303"/>
      <c r="AV258" s="303"/>
      <c r="AW258" s="303"/>
      <c r="AX258" s="303"/>
      <c r="AY258" s="303"/>
      <c r="AZ258" s="303"/>
      <c r="BA258" s="303"/>
      <c r="BB258" s="303"/>
      <c r="BC258" s="303"/>
      <c r="BD258" s="303"/>
      <c r="BE258" s="303"/>
      <c r="BF258" s="303"/>
      <c r="BG258" s="303"/>
      <c r="BH258" s="304"/>
    </row>
    <row r="259" spans="2:60" ht="20" customHeight="1">
      <c r="B259" s="300"/>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c r="AB259" s="301"/>
      <c r="AC259" s="301"/>
      <c r="AD259" s="302"/>
      <c r="AE259" s="305"/>
      <c r="AF259" s="305"/>
      <c r="AG259" s="305"/>
      <c r="AH259" s="305"/>
      <c r="AI259" s="305"/>
      <c r="AJ259" s="305"/>
      <c r="AK259" s="305"/>
      <c r="AL259" s="305"/>
      <c r="AM259" s="305"/>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306"/>
    </row>
    <row r="260" spans="2:60">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row>
    <row r="261" spans="2:60" ht="20" customHeight="1">
      <c r="B261" s="168" t="s">
        <v>125</v>
      </c>
      <c r="C261" s="169"/>
      <c r="D261" s="169"/>
      <c r="E261" s="169"/>
      <c r="F261" s="278"/>
      <c r="G261" s="278"/>
      <c r="H261" s="278"/>
      <c r="I261" s="278"/>
      <c r="J261" s="278"/>
      <c r="K261" s="278"/>
      <c r="L261" s="278"/>
      <c r="M261" s="278"/>
      <c r="N261" s="278"/>
      <c r="O261" s="278"/>
      <c r="P261" s="278"/>
      <c r="Q261" s="278"/>
      <c r="R261" s="278"/>
      <c r="S261" s="278"/>
      <c r="T261" s="278"/>
      <c r="U261" s="278"/>
      <c r="V261" s="278"/>
      <c r="W261" s="278"/>
      <c r="X261" s="278"/>
      <c r="Y261" s="278"/>
      <c r="Z261" s="278"/>
      <c r="AA261" s="278"/>
      <c r="AB261" s="278"/>
      <c r="AC261" s="278"/>
      <c r="AD261" s="279"/>
      <c r="AE261" s="168" t="s">
        <v>125</v>
      </c>
      <c r="AF261" s="169"/>
      <c r="AG261" s="170"/>
      <c r="AH261" s="170"/>
      <c r="AI261" s="280"/>
      <c r="AJ261" s="280"/>
      <c r="AK261" s="280"/>
      <c r="AL261" s="280"/>
      <c r="AM261" s="280"/>
      <c r="AN261" s="280"/>
      <c r="AO261" s="280"/>
      <c r="AP261" s="280"/>
      <c r="AQ261" s="280"/>
      <c r="AR261" s="280"/>
      <c r="AS261" s="280"/>
      <c r="AT261" s="280"/>
      <c r="AU261" s="280"/>
      <c r="AV261" s="280"/>
      <c r="AW261" s="280"/>
      <c r="AX261" s="280"/>
      <c r="AY261" s="280"/>
      <c r="AZ261" s="280"/>
      <c r="BA261" s="280"/>
      <c r="BB261" s="280"/>
      <c r="BC261" s="280"/>
      <c r="BD261" s="280"/>
      <c r="BE261" s="280"/>
      <c r="BF261" s="280"/>
      <c r="BG261" s="280"/>
      <c r="BH261" s="281"/>
    </row>
    <row r="262" spans="2:60" ht="20" customHeight="1">
      <c r="B262" s="168" t="s">
        <v>137</v>
      </c>
      <c r="C262" s="169"/>
      <c r="D262" s="169"/>
      <c r="E262" s="169"/>
      <c r="F262" s="278"/>
      <c r="G262" s="278"/>
      <c r="H262" s="278"/>
      <c r="I262" s="278"/>
      <c r="J262" s="278"/>
      <c r="K262" s="278"/>
      <c r="L262" s="278"/>
      <c r="M262" s="278"/>
      <c r="N262" s="278"/>
      <c r="O262" s="278"/>
      <c r="P262" s="278"/>
      <c r="Q262" s="278"/>
      <c r="R262" s="278"/>
      <c r="S262" s="278"/>
      <c r="T262" s="278"/>
      <c r="U262" s="278"/>
      <c r="V262" s="278"/>
      <c r="W262" s="278"/>
      <c r="X262" s="278"/>
      <c r="Y262" s="278"/>
      <c r="Z262" s="278"/>
      <c r="AA262" s="278"/>
      <c r="AB262" s="278"/>
      <c r="AC262" s="278"/>
      <c r="AD262" s="279"/>
      <c r="AE262" s="168" t="s">
        <v>137</v>
      </c>
      <c r="AF262" s="169"/>
      <c r="AG262" s="170"/>
      <c r="AH262" s="170"/>
      <c r="AI262" s="280"/>
      <c r="AJ262" s="280"/>
      <c r="AK262" s="280"/>
      <c r="AL262" s="280"/>
      <c r="AM262" s="280"/>
      <c r="AN262" s="280"/>
      <c r="AO262" s="280"/>
      <c r="AP262" s="280"/>
      <c r="AQ262" s="280"/>
      <c r="AR262" s="280"/>
      <c r="AS262" s="280"/>
      <c r="AT262" s="280"/>
      <c r="AU262" s="280"/>
      <c r="AV262" s="280"/>
      <c r="AW262" s="280"/>
      <c r="AX262" s="280"/>
      <c r="AY262" s="280"/>
      <c r="AZ262" s="280"/>
      <c r="BA262" s="280"/>
      <c r="BB262" s="280"/>
      <c r="BC262" s="280"/>
      <c r="BD262" s="280"/>
      <c r="BE262" s="280"/>
      <c r="BF262" s="280"/>
      <c r="BG262" s="280"/>
      <c r="BH262" s="281"/>
    </row>
    <row r="263" spans="2:60" ht="20" customHeight="1">
      <c r="B263" s="168" t="s">
        <v>126</v>
      </c>
      <c r="C263" s="169"/>
      <c r="D263" s="169"/>
      <c r="E263" s="169"/>
      <c r="F263" s="278"/>
      <c r="G263" s="278"/>
      <c r="H263" s="278"/>
      <c r="I263" s="278"/>
      <c r="J263" s="278"/>
      <c r="K263" s="278"/>
      <c r="L263" s="278"/>
      <c r="M263" s="278"/>
      <c r="N263" s="278"/>
      <c r="O263" s="278"/>
      <c r="P263" s="278"/>
      <c r="Q263" s="278"/>
      <c r="R263" s="278"/>
      <c r="S263" s="278"/>
      <c r="T263" s="278"/>
      <c r="U263" s="278"/>
      <c r="V263" s="278"/>
      <c r="W263" s="278"/>
      <c r="X263" s="278"/>
      <c r="Y263" s="278"/>
      <c r="Z263" s="278"/>
      <c r="AA263" s="278"/>
      <c r="AB263" s="278"/>
      <c r="AC263" s="278"/>
      <c r="AD263" s="279"/>
      <c r="AE263" s="168" t="s">
        <v>126</v>
      </c>
      <c r="AF263" s="169"/>
      <c r="AG263" s="170"/>
      <c r="AH263" s="170"/>
      <c r="AI263" s="280"/>
      <c r="AJ263" s="280"/>
      <c r="AK263" s="280"/>
      <c r="AL263" s="280"/>
      <c r="AM263" s="280"/>
      <c r="AN263" s="280"/>
      <c r="AO263" s="280"/>
      <c r="AP263" s="280"/>
      <c r="AQ263" s="280"/>
      <c r="AR263" s="280"/>
      <c r="AS263" s="280"/>
      <c r="AT263" s="280"/>
      <c r="AU263" s="280"/>
      <c r="AV263" s="280"/>
      <c r="AW263" s="280"/>
      <c r="AX263" s="280"/>
      <c r="AY263" s="280"/>
      <c r="AZ263" s="280"/>
      <c r="BA263" s="280"/>
      <c r="BB263" s="280"/>
      <c r="BC263" s="280"/>
      <c r="BD263" s="280"/>
      <c r="BE263" s="280"/>
      <c r="BF263" s="280"/>
      <c r="BG263" s="280"/>
      <c r="BH263" s="281"/>
    </row>
    <row r="264" spans="2:60" ht="20" customHeight="1">
      <c r="B264" s="168" t="s">
        <v>127</v>
      </c>
      <c r="C264" s="169"/>
      <c r="D264" s="169"/>
      <c r="E264" s="169"/>
      <c r="F264" s="278"/>
      <c r="G264" s="278"/>
      <c r="H264" s="278"/>
      <c r="I264" s="278"/>
      <c r="J264" s="278"/>
      <c r="K264" s="278"/>
      <c r="L264" s="278"/>
      <c r="M264" s="278"/>
      <c r="N264" s="278"/>
      <c r="O264" s="278"/>
      <c r="P264" s="278"/>
      <c r="Q264" s="278"/>
      <c r="R264" s="278"/>
      <c r="S264" s="278"/>
      <c r="T264" s="278"/>
      <c r="U264" s="278"/>
      <c r="V264" s="278"/>
      <c r="W264" s="278"/>
      <c r="X264" s="278"/>
      <c r="Y264" s="278"/>
      <c r="Z264" s="278"/>
      <c r="AA264" s="278"/>
      <c r="AB264" s="278"/>
      <c r="AC264" s="278"/>
      <c r="AD264" s="279"/>
      <c r="AE264" s="168" t="s">
        <v>127</v>
      </c>
      <c r="AF264" s="169"/>
      <c r="AG264" s="170"/>
      <c r="AH264" s="170"/>
      <c r="AI264" s="280"/>
      <c r="AJ264" s="280"/>
      <c r="AK264" s="280"/>
      <c r="AL264" s="280"/>
      <c r="AM264" s="280"/>
      <c r="AN264" s="280"/>
      <c r="AO264" s="280"/>
      <c r="AP264" s="280"/>
      <c r="AQ264" s="280"/>
      <c r="AR264" s="280"/>
      <c r="AS264" s="280"/>
      <c r="AT264" s="280"/>
      <c r="AU264" s="280"/>
      <c r="AV264" s="280"/>
      <c r="AW264" s="280"/>
      <c r="AX264" s="280"/>
      <c r="AY264" s="280"/>
      <c r="AZ264" s="280"/>
      <c r="BA264" s="280"/>
      <c r="BB264" s="280"/>
      <c r="BC264" s="280"/>
      <c r="BD264" s="280"/>
      <c r="BE264" s="280"/>
      <c r="BF264" s="280"/>
      <c r="BG264" s="280"/>
      <c r="BH264" s="281"/>
    </row>
    <row r="265" spans="2:60" ht="20" customHeight="1">
      <c r="B265" s="171"/>
      <c r="C265" s="172"/>
      <c r="D265" s="172"/>
      <c r="E265" s="172"/>
      <c r="F265" s="278"/>
      <c r="G265" s="278"/>
      <c r="H265" s="278"/>
      <c r="I265" s="278"/>
      <c r="J265" s="278"/>
      <c r="K265" s="278"/>
      <c r="L265" s="278"/>
      <c r="M265" s="278"/>
      <c r="N265" s="278"/>
      <c r="O265" s="278"/>
      <c r="P265" s="278"/>
      <c r="Q265" s="278"/>
      <c r="R265" s="278"/>
      <c r="S265" s="278"/>
      <c r="T265" s="278"/>
      <c r="U265" s="278"/>
      <c r="V265" s="278"/>
      <c r="W265" s="278"/>
      <c r="X265" s="278"/>
      <c r="Y265" s="278"/>
      <c r="Z265" s="278"/>
      <c r="AA265" s="278"/>
      <c r="AB265" s="278"/>
      <c r="AC265" s="278"/>
      <c r="AD265" s="279"/>
      <c r="AE265" s="171"/>
      <c r="AF265" s="172"/>
      <c r="AG265" s="75"/>
      <c r="AH265" s="75"/>
      <c r="AI265" s="307"/>
      <c r="AJ265" s="307"/>
      <c r="AK265" s="307"/>
      <c r="AL265" s="307"/>
      <c r="AM265" s="307"/>
      <c r="AN265" s="307"/>
      <c r="AO265" s="307"/>
      <c r="AP265" s="307"/>
      <c r="AQ265" s="307"/>
      <c r="AR265" s="307"/>
      <c r="AS265" s="307"/>
      <c r="AT265" s="307"/>
      <c r="AU265" s="307"/>
      <c r="AV265" s="307"/>
      <c r="AW265" s="307"/>
      <c r="AX265" s="307"/>
      <c r="AY265" s="307"/>
      <c r="AZ265" s="307"/>
      <c r="BA265" s="307"/>
      <c r="BB265" s="307"/>
      <c r="BC265" s="307"/>
      <c r="BD265" s="307"/>
      <c r="BE265" s="307"/>
      <c r="BF265" s="307"/>
      <c r="BG265" s="307"/>
      <c r="BH265" s="308"/>
    </row>
    <row r="266" spans="2:60" ht="20" customHeight="1">
      <c r="B266" s="297"/>
      <c r="C266" s="298"/>
      <c r="D266" s="298"/>
      <c r="E266" s="298"/>
      <c r="F266" s="298"/>
      <c r="G266" s="298"/>
      <c r="H266" s="298"/>
      <c r="I266" s="298"/>
      <c r="J266" s="298"/>
      <c r="K266" s="298"/>
      <c r="L266" s="298"/>
      <c r="M266" s="298"/>
      <c r="N266" s="298"/>
      <c r="O266" s="298"/>
      <c r="P266" s="298"/>
      <c r="Q266" s="298"/>
      <c r="R266" s="298"/>
      <c r="S266" s="298"/>
      <c r="T266" s="298"/>
      <c r="U266" s="298"/>
      <c r="V266" s="298"/>
      <c r="W266" s="298"/>
      <c r="X266" s="298"/>
      <c r="Y266" s="298"/>
      <c r="Z266" s="298"/>
      <c r="AA266" s="298"/>
      <c r="AB266" s="298"/>
      <c r="AC266" s="298"/>
      <c r="AD266" s="299"/>
      <c r="AE266" s="303"/>
      <c r="AF266" s="303"/>
      <c r="AG266" s="303"/>
      <c r="AH266" s="303"/>
      <c r="AI266" s="303"/>
      <c r="AJ266" s="303"/>
      <c r="AK266" s="303"/>
      <c r="AL266" s="303"/>
      <c r="AM266" s="303"/>
      <c r="AN266" s="303"/>
      <c r="AO266" s="303"/>
      <c r="AP266" s="303"/>
      <c r="AQ266" s="303"/>
      <c r="AR266" s="303"/>
      <c r="AS266" s="303"/>
      <c r="AT266" s="303"/>
      <c r="AU266" s="303"/>
      <c r="AV266" s="303"/>
      <c r="AW266" s="303"/>
      <c r="AX266" s="303"/>
      <c r="AY266" s="303"/>
      <c r="AZ266" s="303"/>
      <c r="BA266" s="303"/>
      <c r="BB266" s="303"/>
      <c r="BC266" s="303"/>
      <c r="BD266" s="303"/>
      <c r="BE266" s="303"/>
      <c r="BF266" s="303"/>
      <c r="BG266" s="303"/>
      <c r="BH266" s="304"/>
    </row>
    <row r="267" spans="2:60" ht="20" customHeight="1">
      <c r="B267" s="297"/>
      <c r="C267" s="298"/>
      <c r="D267" s="298"/>
      <c r="E267" s="298"/>
      <c r="F267" s="298"/>
      <c r="G267" s="298"/>
      <c r="H267" s="298"/>
      <c r="I267" s="298"/>
      <c r="J267" s="298"/>
      <c r="K267" s="298"/>
      <c r="L267" s="298"/>
      <c r="M267" s="298"/>
      <c r="N267" s="298"/>
      <c r="O267" s="298"/>
      <c r="P267" s="298"/>
      <c r="Q267" s="298"/>
      <c r="R267" s="298"/>
      <c r="S267" s="298"/>
      <c r="T267" s="298"/>
      <c r="U267" s="298"/>
      <c r="V267" s="298"/>
      <c r="W267" s="298"/>
      <c r="X267" s="298"/>
      <c r="Y267" s="298"/>
      <c r="Z267" s="298"/>
      <c r="AA267" s="298"/>
      <c r="AB267" s="298"/>
      <c r="AC267" s="298"/>
      <c r="AD267" s="299"/>
      <c r="AE267" s="303"/>
      <c r="AF267" s="303"/>
      <c r="AG267" s="303"/>
      <c r="AH267" s="303"/>
      <c r="AI267" s="303"/>
      <c r="AJ267" s="303"/>
      <c r="AK267" s="303"/>
      <c r="AL267" s="303"/>
      <c r="AM267" s="303"/>
      <c r="AN267" s="303"/>
      <c r="AO267" s="303"/>
      <c r="AP267" s="303"/>
      <c r="AQ267" s="303"/>
      <c r="AR267" s="303"/>
      <c r="AS267" s="303"/>
      <c r="AT267" s="303"/>
      <c r="AU267" s="303"/>
      <c r="AV267" s="303"/>
      <c r="AW267" s="303"/>
      <c r="AX267" s="303"/>
      <c r="AY267" s="303"/>
      <c r="AZ267" s="303"/>
      <c r="BA267" s="303"/>
      <c r="BB267" s="303"/>
      <c r="BC267" s="303"/>
      <c r="BD267" s="303"/>
      <c r="BE267" s="303"/>
      <c r="BF267" s="303"/>
      <c r="BG267" s="303"/>
      <c r="BH267" s="304"/>
    </row>
    <row r="268" spans="2:60" ht="20" customHeight="1">
      <c r="B268" s="297"/>
      <c r="C268" s="298"/>
      <c r="D268" s="298"/>
      <c r="E268" s="298"/>
      <c r="F268" s="298"/>
      <c r="G268" s="298"/>
      <c r="H268" s="298"/>
      <c r="I268" s="298"/>
      <c r="J268" s="298"/>
      <c r="K268" s="298"/>
      <c r="L268" s="298"/>
      <c r="M268" s="298"/>
      <c r="N268" s="298"/>
      <c r="O268" s="298"/>
      <c r="P268" s="298"/>
      <c r="Q268" s="298"/>
      <c r="R268" s="298"/>
      <c r="S268" s="298"/>
      <c r="T268" s="298"/>
      <c r="U268" s="298"/>
      <c r="V268" s="298"/>
      <c r="W268" s="298"/>
      <c r="X268" s="298"/>
      <c r="Y268" s="298"/>
      <c r="Z268" s="298"/>
      <c r="AA268" s="298"/>
      <c r="AB268" s="298"/>
      <c r="AC268" s="298"/>
      <c r="AD268" s="299"/>
      <c r="AE268" s="303"/>
      <c r="AF268" s="303"/>
      <c r="AG268" s="303"/>
      <c r="AH268" s="303"/>
      <c r="AI268" s="303"/>
      <c r="AJ268" s="303"/>
      <c r="AK268" s="303"/>
      <c r="AL268" s="303"/>
      <c r="AM268" s="303"/>
      <c r="AN268" s="303"/>
      <c r="AO268" s="303"/>
      <c r="AP268" s="303"/>
      <c r="AQ268" s="303"/>
      <c r="AR268" s="303"/>
      <c r="AS268" s="303"/>
      <c r="AT268" s="303"/>
      <c r="AU268" s="303"/>
      <c r="AV268" s="303"/>
      <c r="AW268" s="303"/>
      <c r="AX268" s="303"/>
      <c r="AY268" s="303"/>
      <c r="AZ268" s="303"/>
      <c r="BA268" s="303"/>
      <c r="BB268" s="303"/>
      <c r="BC268" s="303"/>
      <c r="BD268" s="303"/>
      <c r="BE268" s="303"/>
      <c r="BF268" s="303"/>
      <c r="BG268" s="303"/>
      <c r="BH268" s="304"/>
    </row>
    <row r="269" spans="2:60" ht="20" customHeight="1">
      <c r="B269" s="297"/>
      <c r="C269" s="298"/>
      <c r="D269" s="298"/>
      <c r="E269" s="298"/>
      <c r="F269" s="298"/>
      <c r="G269" s="298"/>
      <c r="H269" s="298"/>
      <c r="I269" s="298"/>
      <c r="J269" s="298"/>
      <c r="K269" s="298"/>
      <c r="L269" s="298"/>
      <c r="M269" s="298"/>
      <c r="N269" s="298"/>
      <c r="O269" s="298"/>
      <c r="P269" s="298"/>
      <c r="Q269" s="298"/>
      <c r="R269" s="298"/>
      <c r="S269" s="298"/>
      <c r="T269" s="298"/>
      <c r="U269" s="298"/>
      <c r="V269" s="298"/>
      <c r="W269" s="298"/>
      <c r="X269" s="298"/>
      <c r="Y269" s="298"/>
      <c r="Z269" s="298"/>
      <c r="AA269" s="298"/>
      <c r="AB269" s="298"/>
      <c r="AC269" s="298"/>
      <c r="AD269" s="299"/>
      <c r="AE269" s="303"/>
      <c r="AF269" s="303"/>
      <c r="AG269" s="303"/>
      <c r="AH269" s="303"/>
      <c r="AI269" s="303"/>
      <c r="AJ269" s="303"/>
      <c r="AK269" s="303"/>
      <c r="AL269" s="303"/>
      <c r="AM269" s="303"/>
      <c r="AN269" s="303"/>
      <c r="AO269" s="303"/>
      <c r="AP269" s="303"/>
      <c r="AQ269" s="303"/>
      <c r="AR269" s="303"/>
      <c r="AS269" s="303"/>
      <c r="AT269" s="303"/>
      <c r="AU269" s="303"/>
      <c r="AV269" s="303"/>
      <c r="AW269" s="303"/>
      <c r="AX269" s="303"/>
      <c r="AY269" s="303"/>
      <c r="AZ269" s="303"/>
      <c r="BA269" s="303"/>
      <c r="BB269" s="303"/>
      <c r="BC269" s="303"/>
      <c r="BD269" s="303"/>
      <c r="BE269" s="303"/>
      <c r="BF269" s="303"/>
      <c r="BG269" s="303"/>
      <c r="BH269" s="304"/>
    </row>
    <row r="270" spans="2:60" ht="20" customHeight="1">
      <c r="B270" s="297"/>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c r="AA270" s="298"/>
      <c r="AB270" s="298"/>
      <c r="AC270" s="298"/>
      <c r="AD270" s="299"/>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3"/>
      <c r="BB270" s="303"/>
      <c r="BC270" s="303"/>
      <c r="BD270" s="303"/>
      <c r="BE270" s="303"/>
      <c r="BF270" s="303"/>
      <c r="BG270" s="303"/>
      <c r="BH270" s="304"/>
    </row>
    <row r="271" spans="2:60" ht="20" customHeight="1">
      <c r="B271" s="297"/>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8"/>
      <c r="Z271" s="298"/>
      <c r="AA271" s="298"/>
      <c r="AB271" s="298"/>
      <c r="AC271" s="298"/>
      <c r="AD271" s="299"/>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3"/>
      <c r="BB271" s="303"/>
      <c r="BC271" s="303"/>
      <c r="BD271" s="303"/>
      <c r="BE271" s="303"/>
      <c r="BF271" s="303"/>
      <c r="BG271" s="303"/>
      <c r="BH271" s="304"/>
    </row>
    <row r="272" spans="2:60" ht="20" customHeight="1">
      <c r="B272" s="297"/>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9"/>
      <c r="AE272" s="303"/>
      <c r="AF272" s="303"/>
      <c r="AG272" s="303"/>
      <c r="AH272" s="303"/>
      <c r="AI272" s="303"/>
      <c r="AJ272" s="303"/>
      <c r="AK272" s="303"/>
      <c r="AL272" s="303"/>
      <c r="AM272" s="303"/>
      <c r="AN272" s="303"/>
      <c r="AO272" s="303"/>
      <c r="AP272" s="303"/>
      <c r="AQ272" s="303"/>
      <c r="AR272" s="303"/>
      <c r="AS272" s="303"/>
      <c r="AT272" s="303"/>
      <c r="AU272" s="303"/>
      <c r="AV272" s="303"/>
      <c r="AW272" s="303"/>
      <c r="AX272" s="303"/>
      <c r="AY272" s="303"/>
      <c r="AZ272" s="303"/>
      <c r="BA272" s="303"/>
      <c r="BB272" s="303"/>
      <c r="BC272" s="303"/>
      <c r="BD272" s="303"/>
      <c r="BE272" s="303"/>
      <c r="BF272" s="303"/>
      <c r="BG272" s="303"/>
      <c r="BH272" s="304"/>
    </row>
    <row r="273" spans="2:60" ht="20" customHeight="1">
      <c r="B273" s="297"/>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9"/>
      <c r="AE273" s="303"/>
      <c r="AF273" s="303"/>
      <c r="AG273" s="303"/>
      <c r="AH273" s="303"/>
      <c r="AI273" s="303"/>
      <c r="AJ273" s="303"/>
      <c r="AK273" s="303"/>
      <c r="AL273" s="303"/>
      <c r="AM273" s="303"/>
      <c r="AN273" s="303"/>
      <c r="AO273" s="303"/>
      <c r="AP273" s="303"/>
      <c r="AQ273" s="303"/>
      <c r="AR273" s="303"/>
      <c r="AS273" s="303"/>
      <c r="AT273" s="303"/>
      <c r="AU273" s="303"/>
      <c r="AV273" s="303"/>
      <c r="AW273" s="303"/>
      <c r="AX273" s="303"/>
      <c r="AY273" s="303"/>
      <c r="AZ273" s="303"/>
      <c r="BA273" s="303"/>
      <c r="BB273" s="303"/>
      <c r="BC273" s="303"/>
      <c r="BD273" s="303"/>
      <c r="BE273" s="303"/>
      <c r="BF273" s="303"/>
      <c r="BG273" s="303"/>
      <c r="BH273" s="304"/>
    </row>
    <row r="274" spans="2:60" ht="20" customHeight="1">
      <c r="B274" s="297"/>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c r="AC274" s="298"/>
      <c r="AD274" s="299"/>
      <c r="AE274" s="303"/>
      <c r="AF274" s="303"/>
      <c r="AG274" s="303"/>
      <c r="AH274" s="303"/>
      <c r="AI274" s="303"/>
      <c r="AJ274" s="303"/>
      <c r="AK274" s="303"/>
      <c r="AL274" s="303"/>
      <c r="AM274" s="303"/>
      <c r="AN274" s="303"/>
      <c r="AO274" s="303"/>
      <c r="AP274" s="303"/>
      <c r="AQ274" s="303"/>
      <c r="AR274" s="303"/>
      <c r="AS274" s="303"/>
      <c r="AT274" s="303"/>
      <c r="AU274" s="303"/>
      <c r="AV274" s="303"/>
      <c r="AW274" s="303"/>
      <c r="AX274" s="303"/>
      <c r="AY274" s="303"/>
      <c r="AZ274" s="303"/>
      <c r="BA274" s="303"/>
      <c r="BB274" s="303"/>
      <c r="BC274" s="303"/>
      <c r="BD274" s="303"/>
      <c r="BE274" s="303"/>
      <c r="BF274" s="303"/>
      <c r="BG274" s="303"/>
      <c r="BH274" s="304"/>
    </row>
    <row r="275" spans="2:60" ht="20" customHeight="1">
      <c r="B275" s="297"/>
      <c r="C275" s="298"/>
      <c r="D275" s="298"/>
      <c r="E275" s="298"/>
      <c r="F275" s="298"/>
      <c r="G275" s="298"/>
      <c r="H275" s="298"/>
      <c r="I275" s="298"/>
      <c r="J275" s="298"/>
      <c r="K275" s="298"/>
      <c r="L275" s="298"/>
      <c r="M275" s="298"/>
      <c r="N275" s="298"/>
      <c r="O275" s="298"/>
      <c r="P275" s="298"/>
      <c r="Q275" s="298"/>
      <c r="R275" s="298"/>
      <c r="S275" s="298"/>
      <c r="T275" s="298"/>
      <c r="U275" s="298"/>
      <c r="V275" s="298"/>
      <c r="W275" s="298"/>
      <c r="X275" s="298"/>
      <c r="Y275" s="298"/>
      <c r="Z275" s="298"/>
      <c r="AA275" s="298"/>
      <c r="AB275" s="298"/>
      <c r="AC275" s="298"/>
      <c r="AD275" s="299"/>
      <c r="AE275" s="303"/>
      <c r="AF275" s="303"/>
      <c r="AG275" s="303"/>
      <c r="AH275" s="303"/>
      <c r="AI275" s="303"/>
      <c r="AJ275" s="303"/>
      <c r="AK275" s="303"/>
      <c r="AL275" s="303"/>
      <c r="AM275" s="303"/>
      <c r="AN275" s="303"/>
      <c r="AO275" s="303"/>
      <c r="AP275" s="303"/>
      <c r="AQ275" s="303"/>
      <c r="AR275" s="303"/>
      <c r="AS275" s="303"/>
      <c r="AT275" s="303"/>
      <c r="AU275" s="303"/>
      <c r="AV275" s="303"/>
      <c r="AW275" s="303"/>
      <c r="AX275" s="303"/>
      <c r="AY275" s="303"/>
      <c r="AZ275" s="303"/>
      <c r="BA275" s="303"/>
      <c r="BB275" s="303"/>
      <c r="BC275" s="303"/>
      <c r="BD275" s="303"/>
      <c r="BE275" s="303"/>
      <c r="BF275" s="303"/>
      <c r="BG275" s="303"/>
      <c r="BH275" s="304"/>
    </row>
    <row r="276" spans="2:60" ht="20" customHeight="1">
      <c r="B276" s="297"/>
      <c r="C276" s="298"/>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c r="AA276" s="298"/>
      <c r="AB276" s="298"/>
      <c r="AC276" s="298"/>
      <c r="AD276" s="299"/>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3"/>
      <c r="BB276" s="303"/>
      <c r="BC276" s="303"/>
      <c r="BD276" s="303"/>
      <c r="BE276" s="303"/>
      <c r="BF276" s="303"/>
      <c r="BG276" s="303"/>
      <c r="BH276" s="304"/>
    </row>
    <row r="277" spans="2:60" ht="20" customHeight="1">
      <c r="B277" s="297"/>
      <c r="C277" s="298"/>
      <c r="D277" s="298"/>
      <c r="E277" s="298"/>
      <c r="F277" s="298"/>
      <c r="G277" s="298"/>
      <c r="H277" s="298"/>
      <c r="I277" s="298"/>
      <c r="J277" s="298"/>
      <c r="K277" s="298"/>
      <c r="L277" s="298"/>
      <c r="M277" s="298"/>
      <c r="N277" s="298"/>
      <c r="O277" s="298"/>
      <c r="P277" s="298"/>
      <c r="Q277" s="298"/>
      <c r="R277" s="298"/>
      <c r="S277" s="298"/>
      <c r="T277" s="298"/>
      <c r="U277" s="298"/>
      <c r="V277" s="298"/>
      <c r="W277" s="298"/>
      <c r="X277" s="298"/>
      <c r="Y277" s="298"/>
      <c r="Z277" s="298"/>
      <c r="AA277" s="298"/>
      <c r="AB277" s="298"/>
      <c r="AC277" s="298"/>
      <c r="AD277" s="299"/>
      <c r="AE277" s="303"/>
      <c r="AF277" s="303"/>
      <c r="AG277" s="303"/>
      <c r="AH277" s="303"/>
      <c r="AI277" s="303"/>
      <c r="AJ277" s="303"/>
      <c r="AK277" s="303"/>
      <c r="AL277" s="303"/>
      <c r="AM277" s="303"/>
      <c r="AN277" s="303"/>
      <c r="AO277" s="303"/>
      <c r="AP277" s="303"/>
      <c r="AQ277" s="303"/>
      <c r="AR277" s="303"/>
      <c r="AS277" s="303"/>
      <c r="AT277" s="303"/>
      <c r="AU277" s="303"/>
      <c r="AV277" s="303"/>
      <c r="AW277" s="303"/>
      <c r="AX277" s="303"/>
      <c r="AY277" s="303"/>
      <c r="AZ277" s="303"/>
      <c r="BA277" s="303"/>
      <c r="BB277" s="303"/>
      <c r="BC277" s="303"/>
      <c r="BD277" s="303"/>
      <c r="BE277" s="303"/>
      <c r="BF277" s="303"/>
      <c r="BG277" s="303"/>
      <c r="BH277" s="304"/>
    </row>
    <row r="278" spans="2:60" ht="20" customHeight="1">
      <c r="B278" s="297"/>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9"/>
      <c r="AE278" s="303"/>
      <c r="AF278" s="303"/>
      <c r="AG278" s="303"/>
      <c r="AH278" s="303"/>
      <c r="AI278" s="303"/>
      <c r="AJ278" s="303"/>
      <c r="AK278" s="303"/>
      <c r="AL278" s="303"/>
      <c r="AM278" s="303"/>
      <c r="AN278" s="303"/>
      <c r="AO278" s="303"/>
      <c r="AP278" s="303"/>
      <c r="AQ278" s="303"/>
      <c r="AR278" s="303"/>
      <c r="AS278" s="303"/>
      <c r="AT278" s="303"/>
      <c r="AU278" s="303"/>
      <c r="AV278" s="303"/>
      <c r="AW278" s="303"/>
      <c r="AX278" s="303"/>
      <c r="AY278" s="303"/>
      <c r="AZ278" s="303"/>
      <c r="BA278" s="303"/>
      <c r="BB278" s="303"/>
      <c r="BC278" s="303"/>
      <c r="BD278" s="303"/>
      <c r="BE278" s="303"/>
      <c r="BF278" s="303"/>
      <c r="BG278" s="303"/>
      <c r="BH278" s="304"/>
    </row>
    <row r="279" spans="2:60" ht="20" customHeight="1">
      <c r="B279" s="297"/>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c r="AA279" s="298"/>
      <c r="AB279" s="298"/>
      <c r="AC279" s="298"/>
      <c r="AD279" s="299"/>
      <c r="AE279" s="303"/>
      <c r="AF279" s="303"/>
      <c r="AG279" s="303"/>
      <c r="AH279" s="303"/>
      <c r="AI279" s="303"/>
      <c r="AJ279" s="303"/>
      <c r="AK279" s="303"/>
      <c r="AL279" s="303"/>
      <c r="AM279" s="303"/>
      <c r="AN279" s="303"/>
      <c r="AO279" s="303"/>
      <c r="AP279" s="303"/>
      <c r="AQ279" s="303"/>
      <c r="AR279" s="303"/>
      <c r="AS279" s="303"/>
      <c r="AT279" s="303"/>
      <c r="AU279" s="303"/>
      <c r="AV279" s="303"/>
      <c r="AW279" s="303"/>
      <c r="AX279" s="303"/>
      <c r="AY279" s="303"/>
      <c r="AZ279" s="303"/>
      <c r="BA279" s="303"/>
      <c r="BB279" s="303"/>
      <c r="BC279" s="303"/>
      <c r="BD279" s="303"/>
      <c r="BE279" s="303"/>
      <c r="BF279" s="303"/>
      <c r="BG279" s="303"/>
      <c r="BH279" s="304"/>
    </row>
    <row r="280" spans="2:60" ht="20" customHeight="1">
      <c r="B280" s="297"/>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c r="AC280" s="298"/>
      <c r="AD280" s="299"/>
      <c r="AE280" s="303"/>
      <c r="AF280" s="303"/>
      <c r="AG280" s="303"/>
      <c r="AH280" s="303"/>
      <c r="AI280" s="303"/>
      <c r="AJ280" s="303"/>
      <c r="AK280" s="303"/>
      <c r="AL280" s="303"/>
      <c r="AM280" s="303"/>
      <c r="AN280" s="303"/>
      <c r="AO280" s="303"/>
      <c r="AP280" s="303"/>
      <c r="AQ280" s="303"/>
      <c r="AR280" s="303"/>
      <c r="AS280" s="303"/>
      <c r="AT280" s="303"/>
      <c r="AU280" s="303"/>
      <c r="AV280" s="303"/>
      <c r="AW280" s="303"/>
      <c r="AX280" s="303"/>
      <c r="AY280" s="303"/>
      <c r="AZ280" s="303"/>
      <c r="BA280" s="303"/>
      <c r="BB280" s="303"/>
      <c r="BC280" s="303"/>
      <c r="BD280" s="303"/>
      <c r="BE280" s="303"/>
      <c r="BF280" s="303"/>
      <c r="BG280" s="303"/>
      <c r="BH280" s="304"/>
    </row>
    <row r="281" spans="2:60" ht="20" customHeight="1">
      <c r="B281" s="297"/>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9"/>
      <c r="AE281" s="303"/>
      <c r="AF281" s="303"/>
      <c r="AG281" s="303"/>
      <c r="AH281" s="303"/>
      <c r="AI281" s="303"/>
      <c r="AJ281" s="303"/>
      <c r="AK281" s="303"/>
      <c r="AL281" s="303"/>
      <c r="AM281" s="303"/>
      <c r="AN281" s="303"/>
      <c r="AO281" s="303"/>
      <c r="AP281" s="303"/>
      <c r="AQ281" s="303"/>
      <c r="AR281" s="303"/>
      <c r="AS281" s="303"/>
      <c r="AT281" s="303"/>
      <c r="AU281" s="303"/>
      <c r="AV281" s="303"/>
      <c r="AW281" s="303"/>
      <c r="AX281" s="303"/>
      <c r="AY281" s="303"/>
      <c r="AZ281" s="303"/>
      <c r="BA281" s="303"/>
      <c r="BB281" s="303"/>
      <c r="BC281" s="303"/>
      <c r="BD281" s="303"/>
      <c r="BE281" s="303"/>
      <c r="BF281" s="303"/>
      <c r="BG281" s="303"/>
      <c r="BH281" s="304"/>
    </row>
    <row r="282" spans="2:60" ht="20" customHeight="1">
      <c r="B282" s="297"/>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c r="AA282" s="298"/>
      <c r="AB282" s="298"/>
      <c r="AC282" s="298"/>
      <c r="AD282" s="299"/>
      <c r="AE282" s="303"/>
      <c r="AF282" s="303"/>
      <c r="AG282" s="303"/>
      <c r="AH282" s="303"/>
      <c r="AI282" s="303"/>
      <c r="AJ282" s="303"/>
      <c r="AK282" s="303"/>
      <c r="AL282" s="303"/>
      <c r="AM282" s="303"/>
      <c r="AN282" s="303"/>
      <c r="AO282" s="303"/>
      <c r="AP282" s="303"/>
      <c r="AQ282" s="303"/>
      <c r="AR282" s="303"/>
      <c r="AS282" s="303"/>
      <c r="AT282" s="303"/>
      <c r="AU282" s="303"/>
      <c r="AV282" s="303"/>
      <c r="AW282" s="303"/>
      <c r="AX282" s="303"/>
      <c r="AY282" s="303"/>
      <c r="AZ282" s="303"/>
      <c r="BA282" s="303"/>
      <c r="BB282" s="303"/>
      <c r="BC282" s="303"/>
      <c r="BD282" s="303"/>
      <c r="BE282" s="303"/>
      <c r="BF282" s="303"/>
      <c r="BG282" s="303"/>
      <c r="BH282" s="304"/>
    </row>
    <row r="283" spans="2:60" ht="20" customHeight="1">
      <c r="B283" s="297"/>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c r="AA283" s="298"/>
      <c r="AB283" s="298"/>
      <c r="AC283" s="298"/>
      <c r="AD283" s="299"/>
      <c r="AE283" s="303"/>
      <c r="AF283" s="303"/>
      <c r="AG283" s="303"/>
      <c r="AH283" s="303"/>
      <c r="AI283" s="303"/>
      <c r="AJ283" s="303"/>
      <c r="AK283" s="303"/>
      <c r="AL283" s="303"/>
      <c r="AM283" s="303"/>
      <c r="AN283" s="303"/>
      <c r="AO283" s="303"/>
      <c r="AP283" s="303"/>
      <c r="AQ283" s="303"/>
      <c r="AR283" s="303"/>
      <c r="AS283" s="303"/>
      <c r="AT283" s="303"/>
      <c r="AU283" s="303"/>
      <c r="AV283" s="303"/>
      <c r="AW283" s="303"/>
      <c r="AX283" s="303"/>
      <c r="AY283" s="303"/>
      <c r="AZ283" s="303"/>
      <c r="BA283" s="303"/>
      <c r="BB283" s="303"/>
      <c r="BC283" s="303"/>
      <c r="BD283" s="303"/>
      <c r="BE283" s="303"/>
      <c r="BF283" s="303"/>
      <c r="BG283" s="303"/>
      <c r="BH283" s="304"/>
    </row>
    <row r="284" spans="2:60" ht="20" customHeight="1">
      <c r="B284" s="300"/>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c r="AB284" s="301"/>
      <c r="AC284" s="301"/>
      <c r="AD284" s="302"/>
      <c r="AE284" s="305"/>
      <c r="AF284" s="305"/>
      <c r="AG284" s="305"/>
      <c r="AH284" s="305"/>
      <c r="AI284" s="305"/>
      <c r="AJ284" s="305"/>
      <c r="AK284" s="305"/>
      <c r="AL284" s="305"/>
      <c r="AM284" s="305"/>
      <c r="AN284" s="305"/>
      <c r="AO284" s="305"/>
      <c r="AP284" s="305"/>
      <c r="AQ284" s="305"/>
      <c r="AR284" s="305"/>
      <c r="AS284" s="305"/>
      <c r="AT284" s="305"/>
      <c r="AU284" s="305"/>
      <c r="AV284" s="305"/>
      <c r="AW284" s="305"/>
      <c r="AX284" s="305"/>
      <c r="AY284" s="305"/>
      <c r="AZ284" s="305"/>
      <c r="BA284" s="305"/>
      <c r="BB284" s="305"/>
      <c r="BC284" s="305"/>
      <c r="BD284" s="305"/>
      <c r="BE284" s="305"/>
      <c r="BF284" s="305"/>
      <c r="BG284" s="305"/>
      <c r="BH284" s="306"/>
    </row>
    <row r="285" spans="2:60">
      <c r="B285" s="41"/>
      <c r="C285" s="41"/>
      <c r="D285" s="41"/>
      <c r="E285" s="41"/>
      <c r="F285" s="41"/>
      <c r="G285" s="41"/>
      <c r="H285" s="41"/>
      <c r="I285" s="41"/>
      <c r="J285" s="41"/>
    </row>
    <row r="286" spans="2:60">
      <c r="B286" s="41"/>
      <c r="C286" s="41"/>
      <c r="D286" s="41"/>
      <c r="E286" s="41"/>
      <c r="F286" s="41"/>
      <c r="G286" s="41"/>
      <c r="H286" s="41"/>
      <c r="I286" s="41"/>
      <c r="J286" s="41"/>
      <c r="T286" s="167"/>
    </row>
    <row r="287" spans="2:60">
      <c r="B287" s="41"/>
      <c r="C287" s="41"/>
      <c r="D287" s="41"/>
      <c r="E287" s="41"/>
      <c r="F287" s="41"/>
      <c r="G287" s="41"/>
      <c r="H287" s="41"/>
      <c r="I287" s="41"/>
      <c r="J287" s="41"/>
      <c r="T287" s="167"/>
    </row>
    <row r="288" spans="2:60">
      <c r="B288" s="41"/>
      <c r="C288" s="41"/>
      <c r="D288" s="41"/>
      <c r="E288" s="41"/>
      <c r="F288" s="41"/>
      <c r="G288" s="41"/>
      <c r="H288" s="41"/>
      <c r="I288" s="41"/>
      <c r="J288" s="41"/>
      <c r="T288" s="167"/>
    </row>
    <row r="289" spans="2:60">
      <c r="B289" s="41"/>
      <c r="C289" s="41"/>
      <c r="D289" s="41"/>
      <c r="E289" s="41"/>
      <c r="F289" s="41"/>
      <c r="G289" s="41"/>
      <c r="H289" s="41"/>
      <c r="I289" s="41"/>
      <c r="J289" s="41"/>
    </row>
    <row r="290" spans="2:60">
      <c r="B290" s="41"/>
      <c r="C290" s="41"/>
      <c r="D290" s="41"/>
      <c r="E290" s="41"/>
      <c r="F290" s="41"/>
      <c r="G290" s="41"/>
      <c r="H290" s="41"/>
      <c r="I290" s="41"/>
      <c r="J290" s="41"/>
    </row>
    <row r="291" spans="2:60">
      <c r="B291" s="41"/>
      <c r="C291" s="41"/>
      <c r="D291" s="41"/>
      <c r="E291" s="41"/>
      <c r="F291" s="41"/>
      <c r="G291" s="41"/>
      <c r="H291" s="41"/>
      <c r="I291" s="41"/>
      <c r="J291" s="41"/>
      <c r="S291" s="263" t="e" vm="4">
        <f>見積書明細1!$J$3</f>
        <v>#VALUE!</v>
      </c>
      <c r="T291" s="263"/>
      <c r="U291" s="263"/>
      <c r="V291" s="263"/>
      <c r="W291" s="263"/>
      <c r="X291" s="263"/>
      <c r="Y291" s="263"/>
      <c r="Z291" s="263"/>
      <c r="AA291" s="263"/>
      <c r="AB291" s="263"/>
      <c r="AC291" s="263"/>
      <c r="AD291" s="263"/>
      <c r="AE291" s="263"/>
      <c r="AF291" s="263"/>
      <c r="AG291" s="263"/>
      <c r="AH291" s="263"/>
      <c r="AI291" s="263"/>
      <c r="AJ291" s="263"/>
      <c r="AK291" s="263"/>
      <c r="AL291" s="263"/>
      <c r="AM291" s="263"/>
      <c r="AN291" s="263"/>
      <c r="AO291" s="263"/>
      <c r="AP291" s="263"/>
    </row>
    <row r="292" spans="2:60">
      <c r="B292" s="41"/>
      <c r="C292" s="41"/>
      <c r="D292" s="41"/>
      <c r="E292" s="41"/>
      <c r="F292" s="41"/>
      <c r="G292" s="41"/>
      <c r="H292" s="41"/>
      <c r="I292" s="41"/>
      <c r="J292" s="41"/>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3"/>
      <c r="AO292" s="263"/>
      <c r="AP292" s="263"/>
    </row>
    <row r="293" spans="2:60">
      <c r="B293" s="41"/>
      <c r="C293" s="41"/>
      <c r="D293" s="41"/>
      <c r="E293" s="41"/>
      <c r="F293" s="41"/>
      <c r="G293" s="41"/>
      <c r="H293" s="41"/>
      <c r="I293" s="41"/>
      <c r="J293" s="41"/>
      <c r="S293" s="263"/>
      <c r="T293" s="263"/>
      <c r="U293" s="263"/>
      <c r="V293" s="263"/>
      <c r="W293" s="263"/>
      <c r="X293" s="263"/>
      <c r="Y293" s="263"/>
      <c r="Z293" s="263"/>
      <c r="AA293" s="263"/>
      <c r="AB293" s="263"/>
      <c r="AC293" s="263"/>
      <c r="AD293" s="263"/>
      <c r="AE293" s="263"/>
      <c r="AF293" s="263"/>
      <c r="AG293" s="263"/>
      <c r="AH293" s="263"/>
      <c r="AI293" s="263"/>
      <c r="AJ293" s="263"/>
      <c r="AK293" s="263"/>
      <c r="AL293" s="263"/>
      <c r="AM293" s="263"/>
      <c r="AN293" s="263"/>
      <c r="AO293" s="263"/>
      <c r="AP293" s="263"/>
    </row>
    <row r="294" spans="2:60">
      <c r="B294" s="41"/>
      <c r="C294" s="41"/>
      <c r="D294" s="41"/>
      <c r="E294" s="41"/>
      <c r="F294" s="41"/>
      <c r="G294" s="41"/>
      <c r="H294" s="41"/>
      <c r="I294" s="41"/>
      <c r="J294" s="41"/>
    </row>
    <row r="295" spans="2:60" ht="20" customHeight="1">
      <c r="B295" s="168" t="s">
        <v>125</v>
      </c>
      <c r="C295" s="169"/>
      <c r="D295" s="169"/>
      <c r="E295" s="169"/>
      <c r="F295" s="278"/>
      <c r="G295" s="278"/>
      <c r="H295" s="278"/>
      <c r="I295" s="278"/>
      <c r="J295" s="278"/>
      <c r="K295" s="278"/>
      <c r="L295" s="278"/>
      <c r="M295" s="278"/>
      <c r="N295" s="278"/>
      <c r="O295" s="278"/>
      <c r="P295" s="278"/>
      <c r="Q295" s="278"/>
      <c r="R295" s="278"/>
      <c r="S295" s="278"/>
      <c r="T295" s="278"/>
      <c r="U295" s="278"/>
      <c r="V295" s="278"/>
      <c r="W295" s="278"/>
      <c r="X295" s="278"/>
      <c r="Y295" s="278"/>
      <c r="Z295" s="278"/>
      <c r="AA295" s="278"/>
      <c r="AB295" s="278"/>
      <c r="AC295" s="278"/>
      <c r="AD295" s="279"/>
      <c r="AE295" s="168" t="s">
        <v>125</v>
      </c>
      <c r="AF295" s="169"/>
      <c r="AG295" s="170"/>
      <c r="AH295" s="170"/>
      <c r="AI295" s="280"/>
      <c r="AJ295" s="280"/>
      <c r="AK295" s="280"/>
      <c r="AL295" s="280"/>
      <c r="AM295" s="280"/>
      <c r="AN295" s="280"/>
      <c r="AO295" s="280"/>
      <c r="AP295" s="280"/>
      <c r="AQ295" s="280"/>
      <c r="AR295" s="280"/>
      <c r="AS295" s="280"/>
      <c r="AT295" s="280"/>
      <c r="AU295" s="280"/>
      <c r="AV295" s="280"/>
      <c r="AW295" s="280"/>
      <c r="AX295" s="280"/>
      <c r="AY295" s="280"/>
      <c r="AZ295" s="280"/>
      <c r="BA295" s="280"/>
      <c r="BB295" s="280"/>
      <c r="BC295" s="280"/>
      <c r="BD295" s="280"/>
      <c r="BE295" s="280"/>
      <c r="BF295" s="280"/>
      <c r="BG295" s="280"/>
      <c r="BH295" s="281"/>
    </row>
    <row r="296" spans="2:60" ht="20" customHeight="1">
      <c r="B296" s="168" t="s">
        <v>137</v>
      </c>
      <c r="C296" s="169"/>
      <c r="D296" s="169"/>
      <c r="E296" s="169"/>
      <c r="F296" s="278"/>
      <c r="G296" s="278"/>
      <c r="H296" s="278"/>
      <c r="I296" s="278"/>
      <c r="J296" s="278"/>
      <c r="K296" s="278"/>
      <c r="L296" s="278"/>
      <c r="M296" s="278"/>
      <c r="N296" s="278"/>
      <c r="O296" s="278"/>
      <c r="P296" s="278"/>
      <c r="Q296" s="278"/>
      <c r="R296" s="278"/>
      <c r="S296" s="278"/>
      <c r="T296" s="278"/>
      <c r="U296" s="278"/>
      <c r="V296" s="278"/>
      <c r="W296" s="278"/>
      <c r="X296" s="278"/>
      <c r="Y296" s="278"/>
      <c r="Z296" s="278"/>
      <c r="AA296" s="278"/>
      <c r="AB296" s="278"/>
      <c r="AC296" s="278"/>
      <c r="AD296" s="279"/>
      <c r="AE296" s="168" t="s">
        <v>137</v>
      </c>
      <c r="AF296" s="169"/>
      <c r="AG296" s="170"/>
      <c r="AH296" s="170"/>
      <c r="AI296" s="280"/>
      <c r="AJ296" s="280"/>
      <c r="AK296" s="280"/>
      <c r="AL296" s="280"/>
      <c r="AM296" s="280"/>
      <c r="AN296" s="280"/>
      <c r="AO296" s="280"/>
      <c r="AP296" s="280"/>
      <c r="AQ296" s="280"/>
      <c r="AR296" s="280"/>
      <c r="AS296" s="280"/>
      <c r="AT296" s="280"/>
      <c r="AU296" s="280"/>
      <c r="AV296" s="280"/>
      <c r="AW296" s="280"/>
      <c r="AX296" s="280"/>
      <c r="AY296" s="280"/>
      <c r="AZ296" s="280"/>
      <c r="BA296" s="280"/>
      <c r="BB296" s="280"/>
      <c r="BC296" s="280"/>
      <c r="BD296" s="280"/>
      <c r="BE296" s="280"/>
      <c r="BF296" s="280"/>
      <c r="BG296" s="280"/>
      <c r="BH296" s="281"/>
    </row>
    <row r="297" spans="2:60" ht="20" customHeight="1">
      <c r="B297" s="168" t="s">
        <v>126</v>
      </c>
      <c r="C297" s="169"/>
      <c r="D297" s="169"/>
      <c r="E297" s="169"/>
      <c r="F297" s="278"/>
      <c r="G297" s="278"/>
      <c r="H297" s="278"/>
      <c r="I297" s="278"/>
      <c r="J297" s="278"/>
      <c r="K297" s="278"/>
      <c r="L297" s="278"/>
      <c r="M297" s="278"/>
      <c r="N297" s="278"/>
      <c r="O297" s="278"/>
      <c r="P297" s="278"/>
      <c r="Q297" s="278"/>
      <c r="R297" s="278"/>
      <c r="S297" s="278"/>
      <c r="T297" s="278"/>
      <c r="U297" s="278"/>
      <c r="V297" s="278"/>
      <c r="W297" s="278"/>
      <c r="X297" s="278"/>
      <c r="Y297" s="278"/>
      <c r="Z297" s="278"/>
      <c r="AA297" s="278"/>
      <c r="AB297" s="278"/>
      <c r="AC297" s="278"/>
      <c r="AD297" s="279"/>
      <c r="AE297" s="168" t="s">
        <v>126</v>
      </c>
      <c r="AF297" s="169"/>
      <c r="AG297" s="170"/>
      <c r="AH297" s="17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1"/>
    </row>
    <row r="298" spans="2:60" ht="20" customHeight="1">
      <c r="B298" s="168" t="s">
        <v>127</v>
      </c>
      <c r="C298" s="169"/>
      <c r="D298" s="169"/>
      <c r="E298" s="169"/>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278"/>
      <c r="AB298" s="278"/>
      <c r="AC298" s="278"/>
      <c r="AD298" s="279"/>
      <c r="AE298" s="168" t="s">
        <v>127</v>
      </c>
      <c r="AF298" s="169"/>
      <c r="AG298" s="170"/>
      <c r="AH298" s="17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1"/>
    </row>
    <row r="299" spans="2:60" ht="20" customHeight="1">
      <c r="B299" s="171"/>
      <c r="C299" s="172"/>
      <c r="D299" s="172"/>
      <c r="E299" s="172"/>
      <c r="F299" s="278"/>
      <c r="G299" s="278"/>
      <c r="H299" s="278"/>
      <c r="I299" s="278"/>
      <c r="J299" s="278"/>
      <c r="K299" s="278"/>
      <c r="L299" s="278"/>
      <c r="M299" s="278"/>
      <c r="N299" s="278"/>
      <c r="O299" s="278"/>
      <c r="P299" s="278"/>
      <c r="Q299" s="278"/>
      <c r="R299" s="278"/>
      <c r="S299" s="278"/>
      <c r="T299" s="278"/>
      <c r="U299" s="278"/>
      <c r="V299" s="278"/>
      <c r="W299" s="278"/>
      <c r="X299" s="278"/>
      <c r="Y299" s="278"/>
      <c r="Z299" s="278"/>
      <c r="AA299" s="278"/>
      <c r="AB299" s="278"/>
      <c r="AC299" s="278"/>
      <c r="AD299" s="279"/>
      <c r="AE299" s="171"/>
      <c r="AF299" s="172"/>
      <c r="AG299" s="75"/>
      <c r="AH299" s="75"/>
      <c r="AI299" s="307"/>
      <c r="AJ299" s="307"/>
      <c r="AK299" s="307"/>
      <c r="AL299" s="307"/>
      <c r="AM299" s="307"/>
      <c r="AN299" s="307"/>
      <c r="AO299" s="307"/>
      <c r="AP299" s="307"/>
      <c r="AQ299" s="307"/>
      <c r="AR299" s="307"/>
      <c r="AS299" s="307"/>
      <c r="AT299" s="307"/>
      <c r="AU299" s="307"/>
      <c r="AV299" s="307"/>
      <c r="AW299" s="307"/>
      <c r="AX299" s="307"/>
      <c r="AY299" s="307"/>
      <c r="AZ299" s="307"/>
      <c r="BA299" s="307"/>
      <c r="BB299" s="307"/>
      <c r="BC299" s="307"/>
      <c r="BD299" s="307"/>
      <c r="BE299" s="307"/>
      <c r="BF299" s="307"/>
      <c r="BG299" s="307"/>
      <c r="BH299" s="308"/>
    </row>
    <row r="300" spans="2:60" ht="20" customHeight="1">
      <c r="B300" s="297"/>
      <c r="C300" s="298"/>
      <c r="D300" s="298"/>
      <c r="E300" s="298"/>
      <c r="F300" s="298"/>
      <c r="G300" s="298"/>
      <c r="H300" s="298"/>
      <c r="I300" s="298"/>
      <c r="J300" s="298"/>
      <c r="K300" s="298"/>
      <c r="L300" s="298"/>
      <c r="M300" s="298"/>
      <c r="N300" s="298"/>
      <c r="O300" s="298"/>
      <c r="P300" s="298"/>
      <c r="Q300" s="298"/>
      <c r="R300" s="298"/>
      <c r="S300" s="298"/>
      <c r="T300" s="298"/>
      <c r="U300" s="298"/>
      <c r="V300" s="298"/>
      <c r="W300" s="298"/>
      <c r="X300" s="298"/>
      <c r="Y300" s="298"/>
      <c r="Z300" s="298"/>
      <c r="AA300" s="298"/>
      <c r="AB300" s="298"/>
      <c r="AC300" s="298"/>
      <c r="AD300" s="299"/>
      <c r="AE300" s="303"/>
      <c r="AF300" s="303"/>
      <c r="AG300" s="303"/>
      <c r="AH300" s="303"/>
      <c r="AI300" s="303"/>
      <c r="AJ300" s="303"/>
      <c r="AK300" s="303"/>
      <c r="AL300" s="303"/>
      <c r="AM300" s="303"/>
      <c r="AN300" s="303"/>
      <c r="AO300" s="303"/>
      <c r="AP300" s="303"/>
      <c r="AQ300" s="303"/>
      <c r="AR300" s="303"/>
      <c r="AS300" s="303"/>
      <c r="AT300" s="303"/>
      <c r="AU300" s="303"/>
      <c r="AV300" s="303"/>
      <c r="AW300" s="303"/>
      <c r="AX300" s="303"/>
      <c r="AY300" s="303"/>
      <c r="AZ300" s="303"/>
      <c r="BA300" s="303"/>
      <c r="BB300" s="303"/>
      <c r="BC300" s="303"/>
      <c r="BD300" s="303"/>
      <c r="BE300" s="303"/>
      <c r="BF300" s="303"/>
      <c r="BG300" s="303"/>
      <c r="BH300" s="304"/>
    </row>
    <row r="301" spans="2:60" ht="20" customHeight="1">
      <c r="B301" s="297"/>
      <c r="C301" s="298"/>
      <c r="D301" s="298"/>
      <c r="E301" s="298"/>
      <c r="F301" s="298"/>
      <c r="G301" s="298"/>
      <c r="H301" s="298"/>
      <c r="I301" s="298"/>
      <c r="J301" s="298"/>
      <c r="K301" s="298"/>
      <c r="L301" s="298"/>
      <c r="M301" s="298"/>
      <c r="N301" s="298"/>
      <c r="O301" s="298"/>
      <c r="P301" s="298"/>
      <c r="Q301" s="298"/>
      <c r="R301" s="298"/>
      <c r="S301" s="298"/>
      <c r="T301" s="298"/>
      <c r="U301" s="298"/>
      <c r="V301" s="298"/>
      <c r="W301" s="298"/>
      <c r="X301" s="298"/>
      <c r="Y301" s="298"/>
      <c r="Z301" s="298"/>
      <c r="AA301" s="298"/>
      <c r="AB301" s="298"/>
      <c r="AC301" s="298"/>
      <c r="AD301" s="299"/>
      <c r="AE301" s="303"/>
      <c r="AF301" s="303"/>
      <c r="AG301" s="303"/>
      <c r="AH301" s="303"/>
      <c r="AI301" s="303"/>
      <c r="AJ301" s="303"/>
      <c r="AK301" s="303"/>
      <c r="AL301" s="303"/>
      <c r="AM301" s="303"/>
      <c r="AN301" s="303"/>
      <c r="AO301" s="303"/>
      <c r="AP301" s="303"/>
      <c r="AQ301" s="303"/>
      <c r="AR301" s="303"/>
      <c r="AS301" s="303"/>
      <c r="AT301" s="303"/>
      <c r="AU301" s="303"/>
      <c r="AV301" s="303"/>
      <c r="AW301" s="303"/>
      <c r="AX301" s="303"/>
      <c r="AY301" s="303"/>
      <c r="AZ301" s="303"/>
      <c r="BA301" s="303"/>
      <c r="BB301" s="303"/>
      <c r="BC301" s="303"/>
      <c r="BD301" s="303"/>
      <c r="BE301" s="303"/>
      <c r="BF301" s="303"/>
      <c r="BG301" s="303"/>
      <c r="BH301" s="304"/>
    </row>
    <row r="302" spans="2:60" ht="20" customHeight="1">
      <c r="B302" s="297"/>
      <c r="C302" s="298"/>
      <c r="D302" s="298"/>
      <c r="E302" s="298"/>
      <c r="F302" s="298"/>
      <c r="G302" s="298"/>
      <c r="H302" s="298"/>
      <c r="I302" s="298"/>
      <c r="J302" s="298"/>
      <c r="K302" s="298"/>
      <c r="L302" s="298"/>
      <c r="M302" s="298"/>
      <c r="N302" s="298"/>
      <c r="O302" s="298"/>
      <c r="P302" s="298"/>
      <c r="Q302" s="298"/>
      <c r="R302" s="298"/>
      <c r="S302" s="298"/>
      <c r="T302" s="298"/>
      <c r="U302" s="298"/>
      <c r="V302" s="298"/>
      <c r="W302" s="298"/>
      <c r="X302" s="298"/>
      <c r="Y302" s="298"/>
      <c r="Z302" s="298"/>
      <c r="AA302" s="298"/>
      <c r="AB302" s="298"/>
      <c r="AC302" s="298"/>
      <c r="AD302" s="299"/>
      <c r="AE302" s="303"/>
      <c r="AF302" s="303"/>
      <c r="AG302" s="303"/>
      <c r="AH302" s="303"/>
      <c r="AI302" s="303"/>
      <c r="AJ302" s="303"/>
      <c r="AK302" s="303"/>
      <c r="AL302" s="303"/>
      <c r="AM302" s="303"/>
      <c r="AN302" s="303"/>
      <c r="AO302" s="303"/>
      <c r="AP302" s="303"/>
      <c r="AQ302" s="303"/>
      <c r="AR302" s="303"/>
      <c r="AS302" s="303"/>
      <c r="AT302" s="303"/>
      <c r="AU302" s="303"/>
      <c r="AV302" s="303"/>
      <c r="AW302" s="303"/>
      <c r="AX302" s="303"/>
      <c r="AY302" s="303"/>
      <c r="AZ302" s="303"/>
      <c r="BA302" s="303"/>
      <c r="BB302" s="303"/>
      <c r="BC302" s="303"/>
      <c r="BD302" s="303"/>
      <c r="BE302" s="303"/>
      <c r="BF302" s="303"/>
      <c r="BG302" s="303"/>
      <c r="BH302" s="304"/>
    </row>
    <row r="303" spans="2:60" ht="20" customHeight="1">
      <c r="B303" s="297"/>
      <c r="C303" s="298"/>
      <c r="D303" s="298"/>
      <c r="E303" s="298"/>
      <c r="F303" s="298"/>
      <c r="G303" s="298"/>
      <c r="H303" s="298"/>
      <c r="I303" s="298"/>
      <c r="J303" s="298"/>
      <c r="K303" s="298"/>
      <c r="L303" s="298"/>
      <c r="M303" s="298"/>
      <c r="N303" s="298"/>
      <c r="O303" s="298"/>
      <c r="P303" s="298"/>
      <c r="Q303" s="298"/>
      <c r="R303" s="298"/>
      <c r="S303" s="298"/>
      <c r="T303" s="298"/>
      <c r="U303" s="298"/>
      <c r="V303" s="298"/>
      <c r="W303" s="298"/>
      <c r="X303" s="298"/>
      <c r="Y303" s="298"/>
      <c r="Z303" s="298"/>
      <c r="AA303" s="298"/>
      <c r="AB303" s="298"/>
      <c r="AC303" s="298"/>
      <c r="AD303" s="299"/>
      <c r="AE303" s="303"/>
      <c r="AF303" s="303"/>
      <c r="AG303" s="303"/>
      <c r="AH303" s="303"/>
      <c r="AI303" s="303"/>
      <c r="AJ303" s="303"/>
      <c r="AK303" s="303"/>
      <c r="AL303" s="303"/>
      <c r="AM303" s="303"/>
      <c r="AN303" s="303"/>
      <c r="AO303" s="303"/>
      <c r="AP303" s="303"/>
      <c r="AQ303" s="303"/>
      <c r="AR303" s="303"/>
      <c r="AS303" s="303"/>
      <c r="AT303" s="303"/>
      <c r="AU303" s="303"/>
      <c r="AV303" s="303"/>
      <c r="AW303" s="303"/>
      <c r="AX303" s="303"/>
      <c r="AY303" s="303"/>
      <c r="AZ303" s="303"/>
      <c r="BA303" s="303"/>
      <c r="BB303" s="303"/>
      <c r="BC303" s="303"/>
      <c r="BD303" s="303"/>
      <c r="BE303" s="303"/>
      <c r="BF303" s="303"/>
      <c r="BG303" s="303"/>
      <c r="BH303" s="304"/>
    </row>
    <row r="304" spans="2:60" ht="20" customHeight="1">
      <c r="B304" s="297"/>
      <c r="C304" s="298"/>
      <c r="D304" s="298"/>
      <c r="E304" s="298"/>
      <c r="F304" s="298"/>
      <c r="G304" s="298"/>
      <c r="H304" s="298"/>
      <c r="I304" s="298"/>
      <c r="J304" s="298"/>
      <c r="K304" s="298"/>
      <c r="L304" s="298"/>
      <c r="M304" s="298"/>
      <c r="N304" s="298"/>
      <c r="O304" s="298"/>
      <c r="P304" s="298"/>
      <c r="Q304" s="298"/>
      <c r="R304" s="298"/>
      <c r="S304" s="298"/>
      <c r="T304" s="298"/>
      <c r="U304" s="298"/>
      <c r="V304" s="298"/>
      <c r="W304" s="298"/>
      <c r="X304" s="298"/>
      <c r="Y304" s="298"/>
      <c r="Z304" s="298"/>
      <c r="AA304" s="298"/>
      <c r="AB304" s="298"/>
      <c r="AC304" s="298"/>
      <c r="AD304" s="299"/>
      <c r="AE304" s="303"/>
      <c r="AF304" s="303"/>
      <c r="AG304" s="303"/>
      <c r="AH304" s="303"/>
      <c r="AI304" s="303"/>
      <c r="AJ304" s="303"/>
      <c r="AK304" s="303"/>
      <c r="AL304" s="303"/>
      <c r="AM304" s="303"/>
      <c r="AN304" s="303"/>
      <c r="AO304" s="303"/>
      <c r="AP304" s="303"/>
      <c r="AQ304" s="303"/>
      <c r="AR304" s="303"/>
      <c r="AS304" s="303"/>
      <c r="AT304" s="303"/>
      <c r="AU304" s="303"/>
      <c r="AV304" s="303"/>
      <c r="AW304" s="303"/>
      <c r="AX304" s="303"/>
      <c r="AY304" s="303"/>
      <c r="AZ304" s="303"/>
      <c r="BA304" s="303"/>
      <c r="BB304" s="303"/>
      <c r="BC304" s="303"/>
      <c r="BD304" s="303"/>
      <c r="BE304" s="303"/>
      <c r="BF304" s="303"/>
      <c r="BG304" s="303"/>
      <c r="BH304" s="304"/>
    </row>
    <row r="305" spans="2:60" ht="20" customHeight="1">
      <c r="B305" s="297"/>
      <c r="C305" s="298"/>
      <c r="D305" s="298"/>
      <c r="E305" s="298"/>
      <c r="F305" s="298"/>
      <c r="G305" s="298"/>
      <c r="H305" s="298"/>
      <c r="I305" s="298"/>
      <c r="J305" s="298"/>
      <c r="K305" s="298"/>
      <c r="L305" s="298"/>
      <c r="M305" s="298"/>
      <c r="N305" s="298"/>
      <c r="O305" s="298"/>
      <c r="P305" s="298"/>
      <c r="Q305" s="298"/>
      <c r="R305" s="298"/>
      <c r="S305" s="298"/>
      <c r="T305" s="298"/>
      <c r="U305" s="298"/>
      <c r="V305" s="298"/>
      <c r="W305" s="298"/>
      <c r="X305" s="298"/>
      <c r="Y305" s="298"/>
      <c r="Z305" s="298"/>
      <c r="AA305" s="298"/>
      <c r="AB305" s="298"/>
      <c r="AC305" s="298"/>
      <c r="AD305" s="299"/>
      <c r="AE305" s="303"/>
      <c r="AF305" s="303"/>
      <c r="AG305" s="303"/>
      <c r="AH305" s="303"/>
      <c r="AI305" s="303"/>
      <c r="AJ305" s="303"/>
      <c r="AK305" s="303"/>
      <c r="AL305" s="303"/>
      <c r="AM305" s="303"/>
      <c r="AN305" s="303"/>
      <c r="AO305" s="303"/>
      <c r="AP305" s="303"/>
      <c r="AQ305" s="303"/>
      <c r="AR305" s="303"/>
      <c r="AS305" s="303"/>
      <c r="AT305" s="303"/>
      <c r="AU305" s="303"/>
      <c r="AV305" s="303"/>
      <c r="AW305" s="303"/>
      <c r="AX305" s="303"/>
      <c r="AY305" s="303"/>
      <c r="AZ305" s="303"/>
      <c r="BA305" s="303"/>
      <c r="BB305" s="303"/>
      <c r="BC305" s="303"/>
      <c r="BD305" s="303"/>
      <c r="BE305" s="303"/>
      <c r="BF305" s="303"/>
      <c r="BG305" s="303"/>
      <c r="BH305" s="304"/>
    </row>
    <row r="306" spans="2:60" ht="20" customHeight="1">
      <c r="B306" s="297"/>
      <c r="C306" s="298"/>
      <c r="D306" s="298"/>
      <c r="E306" s="298"/>
      <c r="F306" s="298"/>
      <c r="G306" s="298"/>
      <c r="H306" s="298"/>
      <c r="I306" s="298"/>
      <c r="J306" s="298"/>
      <c r="K306" s="298"/>
      <c r="L306" s="298"/>
      <c r="M306" s="298"/>
      <c r="N306" s="298"/>
      <c r="O306" s="298"/>
      <c r="P306" s="298"/>
      <c r="Q306" s="298"/>
      <c r="R306" s="298"/>
      <c r="S306" s="298"/>
      <c r="T306" s="298"/>
      <c r="U306" s="298"/>
      <c r="V306" s="298"/>
      <c r="W306" s="298"/>
      <c r="X306" s="298"/>
      <c r="Y306" s="298"/>
      <c r="Z306" s="298"/>
      <c r="AA306" s="298"/>
      <c r="AB306" s="298"/>
      <c r="AC306" s="298"/>
      <c r="AD306" s="299"/>
      <c r="AE306" s="303"/>
      <c r="AF306" s="303"/>
      <c r="AG306" s="303"/>
      <c r="AH306" s="303"/>
      <c r="AI306" s="303"/>
      <c r="AJ306" s="303"/>
      <c r="AK306" s="303"/>
      <c r="AL306" s="303"/>
      <c r="AM306" s="303"/>
      <c r="AN306" s="303"/>
      <c r="AO306" s="303"/>
      <c r="AP306" s="303"/>
      <c r="AQ306" s="303"/>
      <c r="AR306" s="303"/>
      <c r="AS306" s="303"/>
      <c r="AT306" s="303"/>
      <c r="AU306" s="303"/>
      <c r="AV306" s="303"/>
      <c r="AW306" s="303"/>
      <c r="AX306" s="303"/>
      <c r="AY306" s="303"/>
      <c r="AZ306" s="303"/>
      <c r="BA306" s="303"/>
      <c r="BB306" s="303"/>
      <c r="BC306" s="303"/>
      <c r="BD306" s="303"/>
      <c r="BE306" s="303"/>
      <c r="BF306" s="303"/>
      <c r="BG306" s="303"/>
      <c r="BH306" s="304"/>
    </row>
    <row r="307" spans="2:60" ht="20" customHeight="1">
      <c r="B307" s="297"/>
      <c r="C307" s="298"/>
      <c r="D307" s="298"/>
      <c r="E307" s="298"/>
      <c r="F307" s="298"/>
      <c r="G307" s="298"/>
      <c r="H307" s="298"/>
      <c r="I307" s="298"/>
      <c r="J307" s="298"/>
      <c r="K307" s="298"/>
      <c r="L307" s="298"/>
      <c r="M307" s="298"/>
      <c r="N307" s="298"/>
      <c r="O307" s="298"/>
      <c r="P307" s="298"/>
      <c r="Q307" s="298"/>
      <c r="R307" s="298"/>
      <c r="S307" s="298"/>
      <c r="T307" s="298"/>
      <c r="U307" s="298"/>
      <c r="V307" s="298"/>
      <c r="W307" s="298"/>
      <c r="X307" s="298"/>
      <c r="Y307" s="298"/>
      <c r="Z307" s="298"/>
      <c r="AA307" s="298"/>
      <c r="AB307" s="298"/>
      <c r="AC307" s="298"/>
      <c r="AD307" s="299"/>
      <c r="AE307" s="303"/>
      <c r="AF307" s="303"/>
      <c r="AG307" s="303"/>
      <c r="AH307" s="303"/>
      <c r="AI307" s="303"/>
      <c r="AJ307" s="303"/>
      <c r="AK307" s="303"/>
      <c r="AL307" s="303"/>
      <c r="AM307" s="303"/>
      <c r="AN307" s="303"/>
      <c r="AO307" s="303"/>
      <c r="AP307" s="303"/>
      <c r="AQ307" s="303"/>
      <c r="AR307" s="303"/>
      <c r="AS307" s="303"/>
      <c r="AT307" s="303"/>
      <c r="AU307" s="303"/>
      <c r="AV307" s="303"/>
      <c r="AW307" s="303"/>
      <c r="AX307" s="303"/>
      <c r="AY307" s="303"/>
      <c r="AZ307" s="303"/>
      <c r="BA307" s="303"/>
      <c r="BB307" s="303"/>
      <c r="BC307" s="303"/>
      <c r="BD307" s="303"/>
      <c r="BE307" s="303"/>
      <c r="BF307" s="303"/>
      <c r="BG307" s="303"/>
      <c r="BH307" s="304"/>
    </row>
    <row r="308" spans="2:60" ht="20" customHeight="1">
      <c r="B308" s="297"/>
      <c r="C308" s="298"/>
      <c r="D308" s="298"/>
      <c r="E308" s="298"/>
      <c r="F308" s="298"/>
      <c r="G308" s="298"/>
      <c r="H308" s="298"/>
      <c r="I308" s="298"/>
      <c r="J308" s="298"/>
      <c r="K308" s="298"/>
      <c r="L308" s="298"/>
      <c r="M308" s="298"/>
      <c r="N308" s="298"/>
      <c r="O308" s="298"/>
      <c r="P308" s="298"/>
      <c r="Q308" s="298"/>
      <c r="R308" s="298"/>
      <c r="S308" s="298"/>
      <c r="T308" s="298"/>
      <c r="U308" s="298"/>
      <c r="V308" s="298"/>
      <c r="W308" s="298"/>
      <c r="X308" s="298"/>
      <c r="Y308" s="298"/>
      <c r="Z308" s="298"/>
      <c r="AA308" s="298"/>
      <c r="AB308" s="298"/>
      <c r="AC308" s="298"/>
      <c r="AD308" s="299"/>
      <c r="AE308" s="303"/>
      <c r="AF308" s="303"/>
      <c r="AG308" s="303"/>
      <c r="AH308" s="303"/>
      <c r="AI308" s="303"/>
      <c r="AJ308" s="303"/>
      <c r="AK308" s="303"/>
      <c r="AL308" s="303"/>
      <c r="AM308" s="303"/>
      <c r="AN308" s="303"/>
      <c r="AO308" s="303"/>
      <c r="AP308" s="303"/>
      <c r="AQ308" s="303"/>
      <c r="AR308" s="303"/>
      <c r="AS308" s="303"/>
      <c r="AT308" s="303"/>
      <c r="AU308" s="303"/>
      <c r="AV308" s="303"/>
      <c r="AW308" s="303"/>
      <c r="AX308" s="303"/>
      <c r="AY308" s="303"/>
      <c r="AZ308" s="303"/>
      <c r="BA308" s="303"/>
      <c r="BB308" s="303"/>
      <c r="BC308" s="303"/>
      <c r="BD308" s="303"/>
      <c r="BE308" s="303"/>
      <c r="BF308" s="303"/>
      <c r="BG308" s="303"/>
      <c r="BH308" s="304"/>
    </row>
    <row r="309" spans="2:60" ht="20" customHeight="1">
      <c r="B309" s="297"/>
      <c r="C309" s="298"/>
      <c r="D309" s="298"/>
      <c r="E309" s="298"/>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9"/>
      <c r="AE309" s="303"/>
      <c r="AF309" s="303"/>
      <c r="AG309" s="303"/>
      <c r="AH309" s="303"/>
      <c r="AI309" s="303"/>
      <c r="AJ309" s="303"/>
      <c r="AK309" s="303"/>
      <c r="AL309" s="303"/>
      <c r="AM309" s="303"/>
      <c r="AN309" s="303"/>
      <c r="AO309" s="303"/>
      <c r="AP309" s="303"/>
      <c r="AQ309" s="303"/>
      <c r="AR309" s="303"/>
      <c r="AS309" s="303"/>
      <c r="AT309" s="303"/>
      <c r="AU309" s="303"/>
      <c r="AV309" s="303"/>
      <c r="AW309" s="303"/>
      <c r="AX309" s="303"/>
      <c r="AY309" s="303"/>
      <c r="AZ309" s="303"/>
      <c r="BA309" s="303"/>
      <c r="BB309" s="303"/>
      <c r="BC309" s="303"/>
      <c r="BD309" s="303"/>
      <c r="BE309" s="303"/>
      <c r="BF309" s="303"/>
      <c r="BG309" s="303"/>
      <c r="BH309" s="304"/>
    </row>
    <row r="310" spans="2:60" ht="20" customHeight="1">
      <c r="B310" s="297"/>
      <c r="C310" s="298"/>
      <c r="D310" s="298"/>
      <c r="E310" s="298"/>
      <c r="F310" s="298"/>
      <c r="G310" s="298"/>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9"/>
      <c r="AE310" s="303"/>
      <c r="AF310" s="303"/>
      <c r="AG310" s="303"/>
      <c r="AH310" s="303"/>
      <c r="AI310" s="303"/>
      <c r="AJ310" s="303"/>
      <c r="AK310" s="303"/>
      <c r="AL310" s="303"/>
      <c r="AM310" s="303"/>
      <c r="AN310" s="303"/>
      <c r="AO310" s="303"/>
      <c r="AP310" s="303"/>
      <c r="AQ310" s="303"/>
      <c r="AR310" s="303"/>
      <c r="AS310" s="303"/>
      <c r="AT310" s="303"/>
      <c r="AU310" s="303"/>
      <c r="AV310" s="303"/>
      <c r="AW310" s="303"/>
      <c r="AX310" s="303"/>
      <c r="AY310" s="303"/>
      <c r="AZ310" s="303"/>
      <c r="BA310" s="303"/>
      <c r="BB310" s="303"/>
      <c r="BC310" s="303"/>
      <c r="BD310" s="303"/>
      <c r="BE310" s="303"/>
      <c r="BF310" s="303"/>
      <c r="BG310" s="303"/>
      <c r="BH310" s="304"/>
    </row>
    <row r="311" spans="2:60" ht="20" customHeight="1">
      <c r="B311" s="297"/>
      <c r="C311" s="298"/>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9"/>
      <c r="AE311" s="303"/>
      <c r="AF311" s="303"/>
      <c r="AG311" s="303"/>
      <c r="AH311" s="303"/>
      <c r="AI311" s="303"/>
      <c r="AJ311" s="303"/>
      <c r="AK311" s="303"/>
      <c r="AL311" s="303"/>
      <c r="AM311" s="303"/>
      <c r="AN311" s="303"/>
      <c r="AO311" s="303"/>
      <c r="AP311" s="303"/>
      <c r="AQ311" s="303"/>
      <c r="AR311" s="303"/>
      <c r="AS311" s="303"/>
      <c r="AT311" s="303"/>
      <c r="AU311" s="303"/>
      <c r="AV311" s="303"/>
      <c r="AW311" s="303"/>
      <c r="AX311" s="303"/>
      <c r="AY311" s="303"/>
      <c r="AZ311" s="303"/>
      <c r="BA311" s="303"/>
      <c r="BB311" s="303"/>
      <c r="BC311" s="303"/>
      <c r="BD311" s="303"/>
      <c r="BE311" s="303"/>
      <c r="BF311" s="303"/>
      <c r="BG311" s="303"/>
      <c r="BH311" s="304"/>
    </row>
    <row r="312" spans="2:60" ht="20" customHeight="1">
      <c r="B312" s="297"/>
      <c r="C312" s="298"/>
      <c r="D312" s="298"/>
      <c r="E312" s="298"/>
      <c r="F312" s="298"/>
      <c r="G312" s="298"/>
      <c r="H312" s="298"/>
      <c r="I312" s="298"/>
      <c r="J312" s="298"/>
      <c r="K312" s="298"/>
      <c r="L312" s="298"/>
      <c r="M312" s="298"/>
      <c r="N312" s="298"/>
      <c r="O312" s="298"/>
      <c r="P312" s="298"/>
      <c r="Q312" s="298"/>
      <c r="R312" s="298"/>
      <c r="S312" s="298"/>
      <c r="T312" s="298"/>
      <c r="U312" s="298"/>
      <c r="V312" s="298"/>
      <c r="W312" s="298"/>
      <c r="X312" s="298"/>
      <c r="Y312" s="298"/>
      <c r="Z312" s="298"/>
      <c r="AA312" s="298"/>
      <c r="AB312" s="298"/>
      <c r="AC312" s="298"/>
      <c r="AD312" s="299"/>
      <c r="AE312" s="303"/>
      <c r="AF312" s="303"/>
      <c r="AG312" s="303"/>
      <c r="AH312" s="303"/>
      <c r="AI312" s="303"/>
      <c r="AJ312" s="303"/>
      <c r="AK312" s="303"/>
      <c r="AL312" s="303"/>
      <c r="AM312" s="303"/>
      <c r="AN312" s="303"/>
      <c r="AO312" s="303"/>
      <c r="AP312" s="303"/>
      <c r="AQ312" s="303"/>
      <c r="AR312" s="303"/>
      <c r="AS312" s="303"/>
      <c r="AT312" s="303"/>
      <c r="AU312" s="303"/>
      <c r="AV312" s="303"/>
      <c r="AW312" s="303"/>
      <c r="AX312" s="303"/>
      <c r="AY312" s="303"/>
      <c r="AZ312" s="303"/>
      <c r="BA312" s="303"/>
      <c r="BB312" s="303"/>
      <c r="BC312" s="303"/>
      <c r="BD312" s="303"/>
      <c r="BE312" s="303"/>
      <c r="BF312" s="303"/>
      <c r="BG312" s="303"/>
      <c r="BH312" s="304"/>
    </row>
    <row r="313" spans="2:60" ht="20" customHeight="1">
      <c r="B313" s="297"/>
      <c r="C313" s="298"/>
      <c r="D313" s="298"/>
      <c r="E313" s="298"/>
      <c r="F313" s="298"/>
      <c r="G313" s="298"/>
      <c r="H313" s="298"/>
      <c r="I313" s="298"/>
      <c r="J313" s="298"/>
      <c r="K313" s="298"/>
      <c r="L313" s="298"/>
      <c r="M313" s="298"/>
      <c r="N313" s="298"/>
      <c r="O313" s="298"/>
      <c r="P313" s="298"/>
      <c r="Q313" s="298"/>
      <c r="R313" s="298"/>
      <c r="S313" s="298"/>
      <c r="T313" s="298"/>
      <c r="U313" s="298"/>
      <c r="V313" s="298"/>
      <c r="W313" s="298"/>
      <c r="X313" s="298"/>
      <c r="Y313" s="298"/>
      <c r="Z313" s="298"/>
      <c r="AA313" s="298"/>
      <c r="AB313" s="298"/>
      <c r="AC313" s="298"/>
      <c r="AD313" s="299"/>
      <c r="AE313" s="303"/>
      <c r="AF313" s="303"/>
      <c r="AG313" s="303"/>
      <c r="AH313" s="303"/>
      <c r="AI313" s="303"/>
      <c r="AJ313" s="303"/>
      <c r="AK313" s="303"/>
      <c r="AL313" s="303"/>
      <c r="AM313" s="303"/>
      <c r="AN313" s="303"/>
      <c r="AO313" s="303"/>
      <c r="AP313" s="303"/>
      <c r="AQ313" s="303"/>
      <c r="AR313" s="303"/>
      <c r="AS313" s="303"/>
      <c r="AT313" s="303"/>
      <c r="AU313" s="303"/>
      <c r="AV313" s="303"/>
      <c r="AW313" s="303"/>
      <c r="AX313" s="303"/>
      <c r="AY313" s="303"/>
      <c r="AZ313" s="303"/>
      <c r="BA313" s="303"/>
      <c r="BB313" s="303"/>
      <c r="BC313" s="303"/>
      <c r="BD313" s="303"/>
      <c r="BE313" s="303"/>
      <c r="BF313" s="303"/>
      <c r="BG313" s="303"/>
      <c r="BH313" s="304"/>
    </row>
    <row r="314" spans="2:60" ht="20" customHeight="1">
      <c r="B314" s="297"/>
      <c r="C314" s="298"/>
      <c r="D314" s="298"/>
      <c r="E314" s="298"/>
      <c r="F314" s="298"/>
      <c r="G314" s="298"/>
      <c r="H314" s="298"/>
      <c r="I314" s="298"/>
      <c r="J314" s="298"/>
      <c r="K314" s="298"/>
      <c r="L314" s="298"/>
      <c r="M314" s="298"/>
      <c r="N314" s="298"/>
      <c r="O314" s="298"/>
      <c r="P314" s="298"/>
      <c r="Q314" s="298"/>
      <c r="R314" s="298"/>
      <c r="S314" s="298"/>
      <c r="T314" s="298"/>
      <c r="U314" s="298"/>
      <c r="V314" s="298"/>
      <c r="W314" s="298"/>
      <c r="X314" s="298"/>
      <c r="Y314" s="298"/>
      <c r="Z314" s="298"/>
      <c r="AA314" s="298"/>
      <c r="AB314" s="298"/>
      <c r="AC314" s="298"/>
      <c r="AD314" s="299"/>
      <c r="AE314" s="303"/>
      <c r="AF314" s="303"/>
      <c r="AG314" s="303"/>
      <c r="AH314" s="303"/>
      <c r="AI314" s="303"/>
      <c r="AJ314" s="303"/>
      <c r="AK314" s="303"/>
      <c r="AL314" s="303"/>
      <c r="AM314" s="303"/>
      <c r="AN314" s="303"/>
      <c r="AO314" s="303"/>
      <c r="AP314" s="303"/>
      <c r="AQ314" s="303"/>
      <c r="AR314" s="303"/>
      <c r="AS314" s="303"/>
      <c r="AT314" s="303"/>
      <c r="AU314" s="303"/>
      <c r="AV314" s="303"/>
      <c r="AW314" s="303"/>
      <c r="AX314" s="303"/>
      <c r="AY314" s="303"/>
      <c r="AZ314" s="303"/>
      <c r="BA314" s="303"/>
      <c r="BB314" s="303"/>
      <c r="BC314" s="303"/>
      <c r="BD314" s="303"/>
      <c r="BE314" s="303"/>
      <c r="BF314" s="303"/>
      <c r="BG314" s="303"/>
      <c r="BH314" s="304"/>
    </row>
    <row r="315" spans="2:60" ht="20" customHeight="1">
      <c r="B315" s="297"/>
      <c r="C315" s="298"/>
      <c r="D315" s="298"/>
      <c r="E315" s="298"/>
      <c r="F315" s="298"/>
      <c r="G315" s="298"/>
      <c r="H315" s="298"/>
      <c r="I315" s="298"/>
      <c r="J315" s="298"/>
      <c r="K315" s="298"/>
      <c r="L315" s="298"/>
      <c r="M315" s="298"/>
      <c r="N315" s="298"/>
      <c r="O315" s="298"/>
      <c r="P315" s="298"/>
      <c r="Q315" s="298"/>
      <c r="R315" s="298"/>
      <c r="S315" s="298"/>
      <c r="T315" s="298"/>
      <c r="U315" s="298"/>
      <c r="V315" s="298"/>
      <c r="W315" s="298"/>
      <c r="X315" s="298"/>
      <c r="Y315" s="298"/>
      <c r="Z315" s="298"/>
      <c r="AA315" s="298"/>
      <c r="AB315" s="298"/>
      <c r="AC315" s="298"/>
      <c r="AD315" s="299"/>
      <c r="AE315" s="303"/>
      <c r="AF315" s="303"/>
      <c r="AG315" s="303"/>
      <c r="AH315" s="303"/>
      <c r="AI315" s="303"/>
      <c r="AJ315" s="303"/>
      <c r="AK315" s="303"/>
      <c r="AL315" s="303"/>
      <c r="AM315" s="303"/>
      <c r="AN315" s="303"/>
      <c r="AO315" s="303"/>
      <c r="AP315" s="303"/>
      <c r="AQ315" s="303"/>
      <c r="AR315" s="303"/>
      <c r="AS315" s="303"/>
      <c r="AT315" s="303"/>
      <c r="AU315" s="303"/>
      <c r="AV315" s="303"/>
      <c r="AW315" s="303"/>
      <c r="AX315" s="303"/>
      <c r="AY315" s="303"/>
      <c r="AZ315" s="303"/>
      <c r="BA315" s="303"/>
      <c r="BB315" s="303"/>
      <c r="BC315" s="303"/>
      <c r="BD315" s="303"/>
      <c r="BE315" s="303"/>
      <c r="BF315" s="303"/>
      <c r="BG315" s="303"/>
      <c r="BH315" s="304"/>
    </row>
    <row r="316" spans="2:60" ht="20" customHeight="1">
      <c r="B316" s="297"/>
      <c r="C316" s="298"/>
      <c r="D316" s="298"/>
      <c r="E316" s="298"/>
      <c r="F316" s="298"/>
      <c r="G316" s="298"/>
      <c r="H316" s="298"/>
      <c r="I316" s="298"/>
      <c r="J316" s="298"/>
      <c r="K316" s="298"/>
      <c r="L316" s="298"/>
      <c r="M316" s="298"/>
      <c r="N316" s="298"/>
      <c r="O316" s="298"/>
      <c r="P316" s="298"/>
      <c r="Q316" s="298"/>
      <c r="R316" s="298"/>
      <c r="S316" s="298"/>
      <c r="T316" s="298"/>
      <c r="U316" s="298"/>
      <c r="V316" s="298"/>
      <c r="W316" s="298"/>
      <c r="X316" s="298"/>
      <c r="Y316" s="298"/>
      <c r="Z316" s="298"/>
      <c r="AA316" s="298"/>
      <c r="AB316" s="298"/>
      <c r="AC316" s="298"/>
      <c r="AD316" s="299"/>
      <c r="AE316" s="303"/>
      <c r="AF316" s="303"/>
      <c r="AG316" s="303"/>
      <c r="AH316" s="303"/>
      <c r="AI316" s="303"/>
      <c r="AJ316" s="303"/>
      <c r="AK316" s="303"/>
      <c r="AL316" s="303"/>
      <c r="AM316" s="303"/>
      <c r="AN316" s="303"/>
      <c r="AO316" s="303"/>
      <c r="AP316" s="303"/>
      <c r="AQ316" s="303"/>
      <c r="AR316" s="303"/>
      <c r="AS316" s="303"/>
      <c r="AT316" s="303"/>
      <c r="AU316" s="303"/>
      <c r="AV316" s="303"/>
      <c r="AW316" s="303"/>
      <c r="AX316" s="303"/>
      <c r="AY316" s="303"/>
      <c r="AZ316" s="303"/>
      <c r="BA316" s="303"/>
      <c r="BB316" s="303"/>
      <c r="BC316" s="303"/>
      <c r="BD316" s="303"/>
      <c r="BE316" s="303"/>
      <c r="BF316" s="303"/>
      <c r="BG316" s="303"/>
      <c r="BH316" s="304"/>
    </row>
    <row r="317" spans="2:60" ht="20" customHeight="1">
      <c r="B317" s="297"/>
      <c r="C317" s="298"/>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8"/>
      <c r="Z317" s="298"/>
      <c r="AA317" s="298"/>
      <c r="AB317" s="298"/>
      <c r="AC317" s="298"/>
      <c r="AD317" s="299"/>
      <c r="AE317" s="303"/>
      <c r="AF317" s="303"/>
      <c r="AG317" s="303"/>
      <c r="AH317" s="303"/>
      <c r="AI317" s="303"/>
      <c r="AJ317" s="303"/>
      <c r="AK317" s="303"/>
      <c r="AL317" s="303"/>
      <c r="AM317" s="303"/>
      <c r="AN317" s="303"/>
      <c r="AO317" s="303"/>
      <c r="AP317" s="303"/>
      <c r="AQ317" s="303"/>
      <c r="AR317" s="303"/>
      <c r="AS317" s="303"/>
      <c r="AT317" s="303"/>
      <c r="AU317" s="303"/>
      <c r="AV317" s="303"/>
      <c r="AW317" s="303"/>
      <c r="AX317" s="303"/>
      <c r="AY317" s="303"/>
      <c r="AZ317" s="303"/>
      <c r="BA317" s="303"/>
      <c r="BB317" s="303"/>
      <c r="BC317" s="303"/>
      <c r="BD317" s="303"/>
      <c r="BE317" s="303"/>
      <c r="BF317" s="303"/>
      <c r="BG317" s="303"/>
      <c r="BH317" s="304"/>
    </row>
    <row r="318" spans="2:60" ht="20" customHeight="1">
      <c r="B318" s="300"/>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c r="AB318" s="301"/>
      <c r="AC318" s="301"/>
      <c r="AD318" s="302"/>
      <c r="AE318" s="305"/>
      <c r="AF318" s="305"/>
      <c r="AG318" s="305"/>
      <c r="AH318" s="305"/>
      <c r="AI318" s="305"/>
      <c r="AJ318" s="305"/>
      <c r="AK318" s="305"/>
      <c r="AL318" s="305"/>
      <c r="AM318" s="305"/>
      <c r="AN318" s="305"/>
      <c r="AO318" s="305"/>
      <c r="AP318" s="305"/>
      <c r="AQ318" s="305"/>
      <c r="AR318" s="305"/>
      <c r="AS318" s="305"/>
      <c r="AT318" s="305"/>
      <c r="AU318" s="305"/>
      <c r="AV318" s="305"/>
      <c r="AW318" s="305"/>
      <c r="AX318" s="305"/>
      <c r="AY318" s="305"/>
      <c r="AZ318" s="305"/>
      <c r="BA318" s="305"/>
      <c r="BB318" s="305"/>
      <c r="BC318" s="305"/>
      <c r="BD318" s="305"/>
      <c r="BE318" s="305"/>
      <c r="BF318" s="305"/>
      <c r="BG318" s="305"/>
      <c r="BH318" s="306"/>
    </row>
    <row r="319" spans="2:60">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row>
    <row r="320" spans="2:60" ht="20" customHeight="1">
      <c r="B320" s="168" t="s">
        <v>125</v>
      </c>
      <c r="C320" s="169"/>
      <c r="D320" s="169"/>
      <c r="E320" s="169"/>
      <c r="F320" s="278"/>
      <c r="G320" s="278"/>
      <c r="H320" s="278"/>
      <c r="I320" s="278"/>
      <c r="J320" s="278"/>
      <c r="K320" s="278"/>
      <c r="L320" s="278"/>
      <c r="M320" s="278"/>
      <c r="N320" s="278"/>
      <c r="O320" s="278"/>
      <c r="P320" s="278"/>
      <c r="Q320" s="278"/>
      <c r="R320" s="278"/>
      <c r="S320" s="278"/>
      <c r="T320" s="278"/>
      <c r="U320" s="278"/>
      <c r="V320" s="278"/>
      <c r="W320" s="278"/>
      <c r="X320" s="278"/>
      <c r="Y320" s="278"/>
      <c r="Z320" s="278"/>
      <c r="AA320" s="278"/>
      <c r="AB320" s="278"/>
      <c r="AC320" s="278"/>
      <c r="AD320" s="279"/>
      <c r="AE320" s="168" t="s">
        <v>125</v>
      </c>
      <c r="AF320" s="169"/>
      <c r="AG320" s="170"/>
      <c r="AH320" s="170"/>
      <c r="AI320" s="280"/>
      <c r="AJ320" s="280"/>
      <c r="AK320" s="280"/>
      <c r="AL320" s="280"/>
      <c r="AM320" s="280"/>
      <c r="AN320" s="280"/>
      <c r="AO320" s="280"/>
      <c r="AP320" s="280"/>
      <c r="AQ320" s="280"/>
      <c r="AR320" s="280"/>
      <c r="AS320" s="280"/>
      <c r="AT320" s="280"/>
      <c r="AU320" s="280"/>
      <c r="AV320" s="280"/>
      <c r="AW320" s="280"/>
      <c r="AX320" s="280"/>
      <c r="AY320" s="280"/>
      <c r="AZ320" s="280"/>
      <c r="BA320" s="280"/>
      <c r="BB320" s="280"/>
      <c r="BC320" s="280"/>
      <c r="BD320" s="280"/>
      <c r="BE320" s="280"/>
      <c r="BF320" s="280"/>
      <c r="BG320" s="280"/>
      <c r="BH320" s="281"/>
    </row>
    <row r="321" spans="2:60" ht="20" customHeight="1">
      <c r="B321" s="168" t="s">
        <v>137</v>
      </c>
      <c r="C321" s="169"/>
      <c r="D321" s="169"/>
      <c r="E321" s="169"/>
      <c r="F321" s="278"/>
      <c r="G321" s="278"/>
      <c r="H321" s="278"/>
      <c r="I321" s="278"/>
      <c r="J321" s="278"/>
      <c r="K321" s="278"/>
      <c r="L321" s="278"/>
      <c r="M321" s="278"/>
      <c r="N321" s="278"/>
      <c r="O321" s="278"/>
      <c r="P321" s="278"/>
      <c r="Q321" s="278"/>
      <c r="R321" s="278"/>
      <c r="S321" s="278"/>
      <c r="T321" s="278"/>
      <c r="U321" s="278"/>
      <c r="V321" s="278"/>
      <c r="W321" s="278"/>
      <c r="X321" s="278"/>
      <c r="Y321" s="278"/>
      <c r="Z321" s="278"/>
      <c r="AA321" s="278"/>
      <c r="AB321" s="278"/>
      <c r="AC321" s="278"/>
      <c r="AD321" s="279"/>
      <c r="AE321" s="168" t="s">
        <v>137</v>
      </c>
      <c r="AF321" s="169"/>
      <c r="AG321" s="170"/>
      <c r="AH321" s="170"/>
      <c r="AI321" s="280"/>
      <c r="AJ321" s="280"/>
      <c r="AK321" s="280"/>
      <c r="AL321" s="280"/>
      <c r="AM321" s="280"/>
      <c r="AN321" s="280"/>
      <c r="AO321" s="280"/>
      <c r="AP321" s="280"/>
      <c r="AQ321" s="280"/>
      <c r="AR321" s="280"/>
      <c r="AS321" s="280"/>
      <c r="AT321" s="280"/>
      <c r="AU321" s="280"/>
      <c r="AV321" s="280"/>
      <c r="AW321" s="280"/>
      <c r="AX321" s="280"/>
      <c r="AY321" s="280"/>
      <c r="AZ321" s="280"/>
      <c r="BA321" s="280"/>
      <c r="BB321" s="280"/>
      <c r="BC321" s="280"/>
      <c r="BD321" s="280"/>
      <c r="BE321" s="280"/>
      <c r="BF321" s="280"/>
      <c r="BG321" s="280"/>
      <c r="BH321" s="281"/>
    </row>
    <row r="322" spans="2:60" ht="20" customHeight="1">
      <c r="B322" s="168" t="s">
        <v>126</v>
      </c>
      <c r="C322" s="169"/>
      <c r="D322" s="169"/>
      <c r="E322" s="169"/>
      <c r="F322" s="278"/>
      <c r="G322" s="278"/>
      <c r="H322" s="278"/>
      <c r="I322" s="278"/>
      <c r="J322" s="278"/>
      <c r="K322" s="278"/>
      <c r="L322" s="278"/>
      <c r="M322" s="278"/>
      <c r="N322" s="278"/>
      <c r="O322" s="278"/>
      <c r="P322" s="278"/>
      <c r="Q322" s="278"/>
      <c r="R322" s="278"/>
      <c r="S322" s="278"/>
      <c r="T322" s="278"/>
      <c r="U322" s="278"/>
      <c r="V322" s="278"/>
      <c r="W322" s="278"/>
      <c r="X322" s="278"/>
      <c r="Y322" s="278"/>
      <c r="Z322" s="278"/>
      <c r="AA322" s="278"/>
      <c r="AB322" s="278"/>
      <c r="AC322" s="278"/>
      <c r="AD322" s="279"/>
      <c r="AE322" s="168" t="s">
        <v>126</v>
      </c>
      <c r="AF322" s="169"/>
      <c r="AG322" s="170"/>
      <c r="AH322" s="170"/>
      <c r="AI322" s="280"/>
      <c r="AJ322" s="280"/>
      <c r="AK322" s="280"/>
      <c r="AL322" s="280"/>
      <c r="AM322" s="280"/>
      <c r="AN322" s="280"/>
      <c r="AO322" s="280"/>
      <c r="AP322" s="280"/>
      <c r="AQ322" s="280"/>
      <c r="AR322" s="280"/>
      <c r="AS322" s="280"/>
      <c r="AT322" s="280"/>
      <c r="AU322" s="280"/>
      <c r="AV322" s="280"/>
      <c r="AW322" s="280"/>
      <c r="AX322" s="280"/>
      <c r="AY322" s="280"/>
      <c r="AZ322" s="280"/>
      <c r="BA322" s="280"/>
      <c r="BB322" s="280"/>
      <c r="BC322" s="280"/>
      <c r="BD322" s="280"/>
      <c r="BE322" s="280"/>
      <c r="BF322" s="280"/>
      <c r="BG322" s="280"/>
      <c r="BH322" s="281"/>
    </row>
    <row r="323" spans="2:60" ht="20" customHeight="1">
      <c r="B323" s="168" t="s">
        <v>127</v>
      </c>
      <c r="C323" s="169"/>
      <c r="D323" s="169"/>
      <c r="E323" s="169"/>
      <c r="F323" s="278"/>
      <c r="G323" s="278"/>
      <c r="H323" s="278"/>
      <c r="I323" s="278"/>
      <c r="J323" s="278"/>
      <c r="K323" s="278"/>
      <c r="L323" s="278"/>
      <c r="M323" s="278"/>
      <c r="N323" s="278"/>
      <c r="O323" s="278"/>
      <c r="P323" s="278"/>
      <c r="Q323" s="278"/>
      <c r="R323" s="278"/>
      <c r="S323" s="278"/>
      <c r="T323" s="278"/>
      <c r="U323" s="278"/>
      <c r="V323" s="278"/>
      <c r="W323" s="278"/>
      <c r="X323" s="278"/>
      <c r="Y323" s="278"/>
      <c r="Z323" s="278"/>
      <c r="AA323" s="278"/>
      <c r="AB323" s="278"/>
      <c r="AC323" s="278"/>
      <c r="AD323" s="279"/>
      <c r="AE323" s="168" t="s">
        <v>127</v>
      </c>
      <c r="AF323" s="169"/>
      <c r="AG323" s="170"/>
      <c r="AH323" s="170"/>
      <c r="AI323" s="280"/>
      <c r="AJ323" s="280"/>
      <c r="AK323" s="280"/>
      <c r="AL323" s="280"/>
      <c r="AM323" s="280"/>
      <c r="AN323" s="280"/>
      <c r="AO323" s="280"/>
      <c r="AP323" s="280"/>
      <c r="AQ323" s="280"/>
      <c r="AR323" s="280"/>
      <c r="AS323" s="280"/>
      <c r="AT323" s="280"/>
      <c r="AU323" s="280"/>
      <c r="AV323" s="280"/>
      <c r="AW323" s="280"/>
      <c r="AX323" s="280"/>
      <c r="AY323" s="280"/>
      <c r="AZ323" s="280"/>
      <c r="BA323" s="280"/>
      <c r="BB323" s="280"/>
      <c r="BC323" s="280"/>
      <c r="BD323" s="280"/>
      <c r="BE323" s="280"/>
      <c r="BF323" s="280"/>
      <c r="BG323" s="280"/>
      <c r="BH323" s="281"/>
    </row>
    <row r="324" spans="2:60" ht="20" customHeight="1">
      <c r="B324" s="171"/>
      <c r="C324" s="172"/>
      <c r="D324" s="172"/>
      <c r="E324" s="172"/>
      <c r="F324" s="278"/>
      <c r="G324" s="278"/>
      <c r="H324" s="278"/>
      <c r="I324" s="278"/>
      <c r="J324" s="278"/>
      <c r="K324" s="278"/>
      <c r="L324" s="278"/>
      <c r="M324" s="278"/>
      <c r="N324" s="278"/>
      <c r="O324" s="278"/>
      <c r="P324" s="278"/>
      <c r="Q324" s="278"/>
      <c r="R324" s="278"/>
      <c r="S324" s="278"/>
      <c r="T324" s="278"/>
      <c r="U324" s="278"/>
      <c r="V324" s="278"/>
      <c r="W324" s="278"/>
      <c r="X324" s="278"/>
      <c r="Y324" s="278"/>
      <c r="Z324" s="278"/>
      <c r="AA324" s="278"/>
      <c r="AB324" s="278"/>
      <c r="AC324" s="278"/>
      <c r="AD324" s="279"/>
      <c r="AE324" s="171"/>
      <c r="AF324" s="172"/>
      <c r="AG324" s="75"/>
      <c r="AH324" s="75"/>
      <c r="AI324" s="307"/>
      <c r="AJ324" s="307"/>
      <c r="AK324" s="307"/>
      <c r="AL324" s="307"/>
      <c r="AM324" s="307"/>
      <c r="AN324" s="307"/>
      <c r="AO324" s="307"/>
      <c r="AP324" s="307"/>
      <c r="AQ324" s="307"/>
      <c r="AR324" s="307"/>
      <c r="AS324" s="307"/>
      <c r="AT324" s="307"/>
      <c r="AU324" s="307"/>
      <c r="AV324" s="307"/>
      <c r="AW324" s="307"/>
      <c r="AX324" s="307"/>
      <c r="AY324" s="307"/>
      <c r="AZ324" s="307"/>
      <c r="BA324" s="307"/>
      <c r="BB324" s="307"/>
      <c r="BC324" s="307"/>
      <c r="BD324" s="307"/>
      <c r="BE324" s="307"/>
      <c r="BF324" s="307"/>
      <c r="BG324" s="307"/>
      <c r="BH324" s="308"/>
    </row>
    <row r="325" spans="2:60" ht="20" customHeight="1">
      <c r="B325" s="297"/>
      <c r="C325" s="298"/>
      <c r="D325" s="298"/>
      <c r="E325" s="298"/>
      <c r="F325" s="298"/>
      <c r="G325" s="298"/>
      <c r="H325" s="298"/>
      <c r="I325" s="298"/>
      <c r="J325" s="298"/>
      <c r="K325" s="298"/>
      <c r="L325" s="298"/>
      <c r="M325" s="298"/>
      <c r="N325" s="298"/>
      <c r="O325" s="298"/>
      <c r="P325" s="298"/>
      <c r="Q325" s="298"/>
      <c r="R325" s="298"/>
      <c r="S325" s="298"/>
      <c r="T325" s="298"/>
      <c r="U325" s="298"/>
      <c r="V325" s="298"/>
      <c r="W325" s="298"/>
      <c r="X325" s="298"/>
      <c r="Y325" s="298"/>
      <c r="Z325" s="298"/>
      <c r="AA325" s="298"/>
      <c r="AB325" s="298"/>
      <c r="AC325" s="298"/>
      <c r="AD325" s="299"/>
      <c r="AE325" s="303"/>
      <c r="AF325" s="303"/>
      <c r="AG325" s="303"/>
      <c r="AH325" s="303"/>
      <c r="AI325" s="303"/>
      <c r="AJ325" s="303"/>
      <c r="AK325" s="303"/>
      <c r="AL325" s="303"/>
      <c r="AM325" s="303"/>
      <c r="AN325" s="303"/>
      <c r="AO325" s="303"/>
      <c r="AP325" s="303"/>
      <c r="AQ325" s="303"/>
      <c r="AR325" s="303"/>
      <c r="AS325" s="303"/>
      <c r="AT325" s="303"/>
      <c r="AU325" s="303"/>
      <c r="AV325" s="303"/>
      <c r="AW325" s="303"/>
      <c r="AX325" s="303"/>
      <c r="AY325" s="303"/>
      <c r="AZ325" s="303"/>
      <c r="BA325" s="303"/>
      <c r="BB325" s="303"/>
      <c r="BC325" s="303"/>
      <c r="BD325" s="303"/>
      <c r="BE325" s="303"/>
      <c r="BF325" s="303"/>
      <c r="BG325" s="303"/>
      <c r="BH325" s="304"/>
    </row>
    <row r="326" spans="2:60" ht="20" customHeight="1">
      <c r="B326" s="297"/>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c r="AA326" s="298"/>
      <c r="AB326" s="298"/>
      <c r="AC326" s="298"/>
      <c r="AD326" s="299"/>
      <c r="AE326" s="303"/>
      <c r="AF326" s="303"/>
      <c r="AG326" s="303"/>
      <c r="AH326" s="303"/>
      <c r="AI326" s="303"/>
      <c r="AJ326" s="303"/>
      <c r="AK326" s="303"/>
      <c r="AL326" s="303"/>
      <c r="AM326" s="303"/>
      <c r="AN326" s="303"/>
      <c r="AO326" s="303"/>
      <c r="AP326" s="303"/>
      <c r="AQ326" s="303"/>
      <c r="AR326" s="303"/>
      <c r="AS326" s="303"/>
      <c r="AT326" s="303"/>
      <c r="AU326" s="303"/>
      <c r="AV326" s="303"/>
      <c r="AW326" s="303"/>
      <c r="AX326" s="303"/>
      <c r="AY326" s="303"/>
      <c r="AZ326" s="303"/>
      <c r="BA326" s="303"/>
      <c r="BB326" s="303"/>
      <c r="BC326" s="303"/>
      <c r="BD326" s="303"/>
      <c r="BE326" s="303"/>
      <c r="BF326" s="303"/>
      <c r="BG326" s="303"/>
      <c r="BH326" s="304"/>
    </row>
    <row r="327" spans="2:60" ht="20" customHeight="1">
      <c r="B327" s="297"/>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8"/>
      <c r="AB327" s="298"/>
      <c r="AC327" s="298"/>
      <c r="AD327" s="299"/>
      <c r="AE327" s="303"/>
      <c r="AF327" s="303"/>
      <c r="AG327" s="303"/>
      <c r="AH327" s="303"/>
      <c r="AI327" s="303"/>
      <c r="AJ327" s="303"/>
      <c r="AK327" s="303"/>
      <c r="AL327" s="303"/>
      <c r="AM327" s="303"/>
      <c r="AN327" s="303"/>
      <c r="AO327" s="303"/>
      <c r="AP327" s="303"/>
      <c r="AQ327" s="303"/>
      <c r="AR327" s="303"/>
      <c r="AS327" s="303"/>
      <c r="AT327" s="303"/>
      <c r="AU327" s="303"/>
      <c r="AV327" s="303"/>
      <c r="AW327" s="303"/>
      <c r="AX327" s="303"/>
      <c r="AY327" s="303"/>
      <c r="AZ327" s="303"/>
      <c r="BA327" s="303"/>
      <c r="BB327" s="303"/>
      <c r="BC327" s="303"/>
      <c r="BD327" s="303"/>
      <c r="BE327" s="303"/>
      <c r="BF327" s="303"/>
      <c r="BG327" s="303"/>
      <c r="BH327" s="304"/>
    </row>
    <row r="328" spans="2:60" ht="20" customHeight="1">
      <c r="B328" s="297"/>
      <c r="C328" s="298"/>
      <c r="D328" s="298"/>
      <c r="E328" s="298"/>
      <c r="F328" s="298"/>
      <c r="G328" s="298"/>
      <c r="H328" s="298"/>
      <c r="I328" s="298"/>
      <c r="J328" s="298"/>
      <c r="K328" s="298"/>
      <c r="L328" s="298"/>
      <c r="M328" s="298"/>
      <c r="N328" s="298"/>
      <c r="O328" s="298"/>
      <c r="P328" s="298"/>
      <c r="Q328" s="298"/>
      <c r="R328" s="298"/>
      <c r="S328" s="298"/>
      <c r="T328" s="298"/>
      <c r="U328" s="298"/>
      <c r="V328" s="298"/>
      <c r="W328" s="298"/>
      <c r="X328" s="298"/>
      <c r="Y328" s="298"/>
      <c r="Z328" s="298"/>
      <c r="AA328" s="298"/>
      <c r="AB328" s="298"/>
      <c r="AC328" s="298"/>
      <c r="AD328" s="299"/>
      <c r="AE328" s="303"/>
      <c r="AF328" s="303"/>
      <c r="AG328" s="303"/>
      <c r="AH328" s="303"/>
      <c r="AI328" s="303"/>
      <c r="AJ328" s="303"/>
      <c r="AK328" s="303"/>
      <c r="AL328" s="303"/>
      <c r="AM328" s="303"/>
      <c r="AN328" s="303"/>
      <c r="AO328" s="303"/>
      <c r="AP328" s="303"/>
      <c r="AQ328" s="303"/>
      <c r="AR328" s="303"/>
      <c r="AS328" s="303"/>
      <c r="AT328" s="303"/>
      <c r="AU328" s="303"/>
      <c r="AV328" s="303"/>
      <c r="AW328" s="303"/>
      <c r="AX328" s="303"/>
      <c r="AY328" s="303"/>
      <c r="AZ328" s="303"/>
      <c r="BA328" s="303"/>
      <c r="BB328" s="303"/>
      <c r="BC328" s="303"/>
      <c r="BD328" s="303"/>
      <c r="BE328" s="303"/>
      <c r="BF328" s="303"/>
      <c r="BG328" s="303"/>
      <c r="BH328" s="304"/>
    </row>
    <row r="329" spans="2:60" ht="20" customHeight="1">
      <c r="B329" s="297"/>
      <c r="C329" s="298"/>
      <c r="D329" s="298"/>
      <c r="E329" s="298"/>
      <c r="F329" s="298"/>
      <c r="G329" s="298"/>
      <c r="H329" s="298"/>
      <c r="I329" s="298"/>
      <c r="J329" s="298"/>
      <c r="K329" s="298"/>
      <c r="L329" s="298"/>
      <c r="M329" s="298"/>
      <c r="N329" s="298"/>
      <c r="O329" s="298"/>
      <c r="P329" s="298"/>
      <c r="Q329" s="298"/>
      <c r="R329" s="298"/>
      <c r="S329" s="298"/>
      <c r="T329" s="298"/>
      <c r="U329" s="298"/>
      <c r="V329" s="298"/>
      <c r="W329" s="298"/>
      <c r="X329" s="298"/>
      <c r="Y329" s="298"/>
      <c r="Z329" s="298"/>
      <c r="AA329" s="298"/>
      <c r="AB329" s="298"/>
      <c r="AC329" s="298"/>
      <c r="AD329" s="299"/>
      <c r="AE329" s="303"/>
      <c r="AF329" s="303"/>
      <c r="AG329" s="303"/>
      <c r="AH329" s="303"/>
      <c r="AI329" s="303"/>
      <c r="AJ329" s="303"/>
      <c r="AK329" s="303"/>
      <c r="AL329" s="303"/>
      <c r="AM329" s="303"/>
      <c r="AN329" s="303"/>
      <c r="AO329" s="303"/>
      <c r="AP329" s="303"/>
      <c r="AQ329" s="303"/>
      <c r="AR329" s="303"/>
      <c r="AS329" s="303"/>
      <c r="AT329" s="303"/>
      <c r="AU329" s="303"/>
      <c r="AV329" s="303"/>
      <c r="AW329" s="303"/>
      <c r="AX329" s="303"/>
      <c r="AY329" s="303"/>
      <c r="AZ329" s="303"/>
      <c r="BA329" s="303"/>
      <c r="BB329" s="303"/>
      <c r="BC329" s="303"/>
      <c r="BD329" s="303"/>
      <c r="BE329" s="303"/>
      <c r="BF329" s="303"/>
      <c r="BG329" s="303"/>
      <c r="BH329" s="304"/>
    </row>
    <row r="330" spans="2:60" ht="20" customHeight="1">
      <c r="B330" s="297"/>
      <c r="C330" s="298"/>
      <c r="D330" s="298"/>
      <c r="E330" s="298"/>
      <c r="F330" s="298"/>
      <c r="G330" s="298"/>
      <c r="H330" s="298"/>
      <c r="I330" s="298"/>
      <c r="J330" s="298"/>
      <c r="K330" s="298"/>
      <c r="L330" s="298"/>
      <c r="M330" s="298"/>
      <c r="N330" s="298"/>
      <c r="O330" s="298"/>
      <c r="P330" s="298"/>
      <c r="Q330" s="298"/>
      <c r="R330" s="298"/>
      <c r="S330" s="298"/>
      <c r="T330" s="298"/>
      <c r="U330" s="298"/>
      <c r="V330" s="298"/>
      <c r="W330" s="298"/>
      <c r="X330" s="298"/>
      <c r="Y330" s="298"/>
      <c r="Z330" s="298"/>
      <c r="AA330" s="298"/>
      <c r="AB330" s="298"/>
      <c r="AC330" s="298"/>
      <c r="AD330" s="299"/>
      <c r="AE330" s="303"/>
      <c r="AF330" s="303"/>
      <c r="AG330" s="303"/>
      <c r="AH330" s="303"/>
      <c r="AI330" s="303"/>
      <c r="AJ330" s="303"/>
      <c r="AK330" s="303"/>
      <c r="AL330" s="303"/>
      <c r="AM330" s="303"/>
      <c r="AN330" s="303"/>
      <c r="AO330" s="303"/>
      <c r="AP330" s="303"/>
      <c r="AQ330" s="303"/>
      <c r="AR330" s="303"/>
      <c r="AS330" s="303"/>
      <c r="AT330" s="303"/>
      <c r="AU330" s="303"/>
      <c r="AV330" s="303"/>
      <c r="AW330" s="303"/>
      <c r="AX330" s="303"/>
      <c r="AY330" s="303"/>
      <c r="AZ330" s="303"/>
      <c r="BA330" s="303"/>
      <c r="BB330" s="303"/>
      <c r="BC330" s="303"/>
      <c r="BD330" s="303"/>
      <c r="BE330" s="303"/>
      <c r="BF330" s="303"/>
      <c r="BG330" s="303"/>
      <c r="BH330" s="304"/>
    </row>
    <row r="331" spans="2:60" ht="20" customHeight="1">
      <c r="B331" s="297"/>
      <c r="C331" s="298"/>
      <c r="D331" s="298"/>
      <c r="E331" s="298"/>
      <c r="F331" s="298"/>
      <c r="G331" s="298"/>
      <c r="H331" s="298"/>
      <c r="I331" s="298"/>
      <c r="J331" s="298"/>
      <c r="K331" s="298"/>
      <c r="L331" s="298"/>
      <c r="M331" s="298"/>
      <c r="N331" s="298"/>
      <c r="O331" s="298"/>
      <c r="P331" s="298"/>
      <c r="Q331" s="298"/>
      <c r="R331" s="298"/>
      <c r="S331" s="298"/>
      <c r="T331" s="298"/>
      <c r="U331" s="298"/>
      <c r="V331" s="298"/>
      <c r="W331" s="298"/>
      <c r="X331" s="298"/>
      <c r="Y331" s="298"/>
      <c r="Z331" s="298"/>
      <c r="AA331" s="298"/>
      <c r="AB331" s="298"/>
      <c r="AC331" s="298"/>
      <c r="AD331" s="299"/>
      <c r="AE331" s="303"/>
      <c r="AF331" s="303"/>
      <c r="AG331" s="303"/>
      <c r="AH331" s="303"/>
      <c r="AI331" s="303"/>
      <c r="AJ331" s="303"/>
      <c r="AK331" s="303"/>
      <c r="AL331" s="303"/>
      <c r="AM331" s="303"/>
      <c r="AN331" s="303"/>
      <c r="AO331" s="303"/>
      <c r="AP331" s="303"/>
      <c r="AQ331" s="303"/>
      <c r="AR331" s="303"/>
      <c r="AS331" s="303"/>
      <c r="AT331" s="303"/>
      <c r="AU331" s="303"/>
      <c r="AV331" s="303"/>
      <c r="AW331" s="303"/>
      <c r="AX331" s="303"/>
      <c r="AY331" s="303"/>
      <c r="AZ331" s="303"/>
      <c r="BA331" s="303"/>
      <c r="BB331" s="303"/>
      <c r="BC331" s="303"/>
      <c r="BD331" s="303"/>
      <c r="BE331" s="303"/>
      <c r="BF331" s="303"/>
      <c r="BG331" s="303"/>
      <c r="BH331" s="304"/>
    </row>
    <row r="332" spans="2:60" ht="20" customHeight="1">
      <c r="B332" s="297"/>
      <c r="C332" s="298"/>
      <c r="D332" s="298"/>
      <c r="E332" s="298"/>
      <c r="F332" s="298"/>
      <c r="G332" s="298"/>
      <c r="H332" s="298"/>
      <c r="I332" s="298"/>
      <c r="J332" s="298"/>
      <c r="K332" s="298"/>
      <c r="L332" s="298"/>
      <c r="M332" s="298"/>
      <c r="N332" s="298"/>
      <c r="O332" s="298"/>
      <c r="P332" s="298"/>
      <c r="Q332" s="298"/>
      <c r="R332" s="298"/>
      <c r="S332" s="298"/>
      <c r="T332" s="298"/>
      <c r="U332" s="298"/>
      <c r="V332" s="298"/>
      <c r="W332" s="298"/>
      <c r="X332" s="298"/>
      <c r="Y332" s="298"/>
      <c r="Z332" s="298"/>
      <c r="AA332" s="298"/>
      <c r="AB332" s="298"/>
      <c r="AC332" s="298"/>
      <c r="AD332" s="299"/>
      <c r="AE332" s="303"/>
      <c r="AF332" s="303"/>
      <c r="AG332" s="303"/>
      <c r="AH332" s="303"/>
      <c r="AI332" s="303"/>
      <c r="AJ332" s="303"/>
      <c r="AK332" s="303"/>
      <c r="AL332" s="303"/>
      <c r="AM332" s="303"/>
      <c r="AN332" s="303"/>
      <c r="AO332" s="303"/>
      <c r="AP332" s="303"/>
      <c r="AQ332" s="303"/>
      <c r="AR332" s="303"/>
      <c r="AS332" s="303"/>
      <c r="AT332" s="303"/>
      <c r="AU332" s="303"/>
      <c r="AV332" s="303"/>
      <c r="AW332" s="303"/>
      <c r="AX332" s="303"/>
      <c r="AY332" s="303"/>
      <c r="AZ332" s="303"/>
      <c r="BA332" s="303"/>
      <c r="BB332" s="303"/>
      <c r="BC332" s="303"/>
      <c r="BD332" s="303"/>
      <c r="BE332" s="303"/>
      <c r="BF332" s="303"/>
      <c r="BG332" s="303"/>
      <c r="BH332" s="304"/>
    </row>
    <row r="333" spans="2:60" ht="20" customHeight="1">
      <c r="B333" s="297"/>
      <c r="C333" s="298"/>
      <c r="D333" s="298"/>
      <c r="E333" s="298"/>
      <c r="F333" s="298"/>
      <c r="G333" s="298"/>
      <c r="H333" s="298"/>
      <c r="I333" s="298"/>
      <c r="J333" s="298"/>
      <c r="K333" s="298"/>
      <c r="L333" s="298"/>
      <c r="M333" s="298"/>
      <c r="N333" s="298"/>
      <c r="O333" s="298"/>
      <c r="P333" s="298"/>
      <c r="Q333" s="298"/>
      <c r="R333" s="298"/>
      <c r="S333" s="298"/>
      <c r="T333" s="298"/>
      <c r="U333" s="298"/>
      <c r="V333" s="298"/>
      <c r="W333" s="298"/>
      <c r="X333" s="298"/>
      <c r="Y333" s="298"/>
      <c r="Z333" s="298"/>
      <c r="AA333" s="298"/>
      <c r="AB333" s="298"/>
      <c r="AC333" s="298"/>
      <c r="AD333" s="299"/>
      <c r="AE333" s="303"/>
      <c r="AF333" s="303"/>
      <c r="AG333" s="303"/>
      <c r="AH333" s="303"/>
      <c r="AI333" s="303"/>
      <c r="AJ333" s="303"/>
      <c r="AK333" s="303"/>
      <c r="AL333" s="303"/>
      <c r="AM333" s="303"/>
      <c r="AN333" s="303"/>
      <c r="AO333" s="303"/>
      <c r="AP333" s="303"/>
      <c r="AQ333" s="303"/>
      <c r="AR333" s="303"/>
      <c r="AS333" s="303"/>
      <c r="AT333" s="303"/>
      <c r="AU333" s="303"/>
      <c r="AV333" s="303"/>
      <c r="AW333" s="303"/>
      <c r="AX333" s="303"/>
      <c r="AY333" s="303"/>
      <c r="AZ333" s="303"/>
      <c r="BA333" s="303"/>
      <c r="BB333" s="303"/>
      <c r="BC333" s="303"/>
      <c r="BD333" s="303"/>
      <c r="BE333" s="303"/>
      <c r="BF333" s="303"/>
      <c r="BG333" s="303"/>
      <c r="BH333" s="304"/>
    </row>
    <row r="334" spans="2:60" ht="20" customHeight="1">
      <c r="B334" s="297"/>
      <c r="C334" s="298"/>
      <c r="D334" s="298"/>
      <c r="E334" s="298"/>
      <c r="F334" s="298"/>
      <c r="G334" s="298"/>
      <c r="H334" s="298"/>
      <c r="I334" s="298"/>
      <c r="J334" s="298"/>
      <c r="K334" s="298"/>
      <c r="L334" s="298"/>
      <c r="M334" s="298"/>
      <c r="N334" s="298"/>
      <c r="O334" s="298"/>
      <c r="P334" s="298"/>
      <c r="Q334" s="298"/>
      <c r="R334" s="298"/>
      <c r="S334" s="298"/>
      <c r="T334" s="298"/>
      <c r="U334" s="298"/>
      <c r="V334" s="298"/>
      <c r="W334" s="298"/>
      <c r="X334" s="298"/>
      <c r="Y334" s="298"/>
      <c r="Z334" s="298"/>
      <c r="AA334" s="298"/>
      <c r="AB334" s="298"/>
      <c r="AC334" s="298"/>
      <c r="AD334" s="299"/>
      <c r="AE334" s="303"/>
      <c r="AF334" s="303"/>
      <c r="AG334" s="303"/>
      <c r="AH334" s="303"/>
      <c r="AI334" s="303"/>
      <c r="AJ334" s="303"/>
      <c r="AK334" s="303"/>
      <c r="AL334" s="303"/>
      <c r="AM334" s="303"/>
      <c r="AN334" s="303"/>
      <c r="AO334" s="303"/>
      <c r="AP334" s="303"/>
      <c r="AQ334" s="303"/>
      <c r="AR334" s="303"/>
      <c r="AS334" s="303"/>
      <c r="AT334" s="303"/>
      <c r="AU334" s="303"/>
      <c r="AV334" s="303"/>
      <c r="AW334" s="303"/>
      <c r="AX334" s="303"/>
      <c r="AY334" s="303"/>
      <c r="AZ334" s="303"/>
      <c r="BA334" s="303"/>
      <c r="BB334" s="303"/>
      <c r="BC334" s="303"/>
      <c r="BD334" s="303"/>
      <c r="BE334" s="303"/>
      <c r="BF334" s="303"/>
      <c r="BG334" s="303"/>
      <c r="BH334" s="304"/>
    </row>
    <row r="335" spans="2:60" ht="20" customHeight="1">
      <c r="B335" s="297"/>
      <c r="C335" s="298"/>
      <c r="D335" s="298"/>
      <c r="E335" s="298"/>
      <c r="F335" s="298"/>
      <c r="G335" s="298"/>
      <c r="H335" s="298"/>
      <c r="I335" s="298"/>
      <c r="J335" s="298"/>
      <c r="K335" s="298"/>
      <c r="L335" s="298"/>
      <c r="M335" s="298"/>
      <c r="N335" s="298"/>
      <c r="O335" s="298"/>
      <c r="P335" s="298"/>
      <c r="Q335" s="298"/>
      <c r="R335" s="298"/>
      <c r="S335" s="298"/>
      <c r="T335" s="298"/>
      <c r="U335" s="298"/>
      <c r="V335" s="298"/>
      <c r="W335" s="298"/>
      <c r="X335" s="298"/>
      <c r="Y335" s="298"/>
      <c r="Z335" s="298"/>
      <c r="AA335" s="298"/>
      <c r="AB335" s="298"/>
      <c r="AC335" s="298"/>
      <c r="AD335" s="299"/>
      <c r="AE335" s="303"/>
      <c r="AF335" s="303"/>
      <c r="AG335" s="303"/>
      <c r="AH335" s="303"/>
      <c r="AI335" s="303"/>
      <c r="AJ335" s="303"/>
      <c r="AK335" s="303"/>
      <c r="AL335" s="303"/>
      <c r="AM335" s="303"/>
      <c r="AN335" s="303"/>
      <c r="AO335" s="303"/>
      <c r="AP335" s="303"/>
      <c r="AQ335" s="303"/>
      <c r="AR335" s="303"/>
      <c r="AS335" s="303"/>
      <c r="AT335" s="303"/>
      <c r="AU335" s="303"/>
      <c r="AV335" s="303"/>
      <c r="AW335" s="303"/>
      <c r="AX335" s="303"/>
      <c r="AY335" s="303"/>
      <c r="AZ335" s="303"/>
      <c r="BA335" s="303"/>
      <c r="BB335" s="303"/>
      <c r="BC335" s="303"/>
      <c r="BD335" s="303"/>
      <c r="BE335" s="303"/>
      <c r="BF335" s="303"/>
      <c r="BG335" s="303"/>
      <c r="BH335" s="304"/>
    </row>
    <row r="336" spans="2:60" ht="20" customHeight="1">
      <c r="B336" s="297"/>
      <c r="C336" s="298"/>
      <c r="D336" s="298"/>
      <c r="E336" s="298"/>
      <c r="F336" s="298"/>
      <c r="G336" s="298"/>
      <c r="H336" s="298"/>
      <c r="I336" s="298"/>
      <c r="J336" s="298"/>
      <c r="K336" s="298"/>
      <c r="L336" s="298"/>
      <c r="M336" s="298"/>
      <c r="N336" s="298"/>
      <c r="O336" s="298"/>
      <c r="P336" s="298"/>
      <c r="Q336" s="298"/>
      <c r="R336" s="298"/>
      <c r="S336" s="298"/>
      <c r="T336" s="298"/>
      <c r="U336" s="298"/>
      <c r="V336" s="298"/>
      <c r="W336" s="298"/>
      <c r="X336" s="298"/>
      <c r="Y336" s="298"/>
      <c r="Z336" s="298"/>
      <c r="AA336" s="298"/>
      <c r="AB336" s="298"/>
      <c r="AC336" s="298"/>
      <c r="AD336" s="299"/>
      <c r="AE336" s="303"/>
      <c r="AF336" s="303"/>
      <c r="AG336" s="303"/>
      <c r="AH336" s="303"/>
      <c r="AI336" s="303"/>
      <c r="AJ336" s="303"/>
      <c r="AK336" s="303"/>
      <c r="AL336" s="303"/>
      <c r="AM336" s="303"/>
      <c r="AN336" s="303"/>
      <c r="AO336" s="303"/>
      <c r="AP336" s="303"/>
      <c r="AQ336" s="303"/>
      <c r="AR336" s="303"/>
      <c r="AS336" s="303"/>
      <c r="AT336" s="303"/>
      <c r="AU336" s="303"/>
      <c r="AV336" s="303"/>
      <c r="AW336" s="303"/>
      <c r="AX336" s="303"/>
      <c r="AY336" s="303"/>
      <c r="AZ336" s="303"/>
      <c r="BA336" s="303"/>
      <c r="BB336" s="303"/>
      <c r="BC336" s="303"/>
      <c r="BD336" s="303"/>
      <c r="BE336" s="303"/>
      <c r="BF336" s="303"/>
      <c r="BG336" s="303"/>
      <c r="BH336" s="304"/>
    </row>
    <row r="337" spans="2:60" ht="20" customHeight="1">
      <c r="B337" s="297"/>
      <c r="C337" s="298"/>
      <c r="D337" s="298"/>
      <c r="E337" s="298"/>
      <c r="F337" s="298"/>
      <c r="G337" s="298"/>
      <c r="H337" s="298"/>
      <c r="I337" s="298"/>
      <c r="J337" s="298"/>
      <c r="K337" s="298"/>
      <c r="L337" s="298"/>
      <c r="M337" s="298"/>
      <c r="N337" s="298"/>
      <c r="O337" s="298"/>
      <c r="P337" s="298"/>
      <c r="Q337" s="298"/>
      <c r="R337" s="298"/>
      <c r="S337" s="298"/>
      <c r="T337" s="298"/>
      <c r="U337" s="298"/>
      <c r="V337" s="298"/>
      <c r="W337" s="298"/>
      <c r="X337" s="298"/>
      <c r="Y337" s="298"/>
      <c r="Z337" s="298"/>
      <c r="AA337" s="298"/>
      <c r="AB337" s="298"/>
      <c r="AC337" s="298"/>
      <c r="AD337" s="299"/>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303"/>
      <c r="AZ337" s="303"/>
      <c r="BA337" s="303"/>
      <c r="BB337" s="303"/>
      <c r="BC337" s="303"/>
      <c r="BD337" s="303"/>
      <c r="BE337" s="303"/>
      <c r="BF337" s="303"/>
      <c r="BG337" s="303"/>
      <c r="BH337" s="304"/>
    </row>
    <row r="338" spans="2:60" ht="20" customHeight="1">
      <c r="B338" s="297"/>
      <c r="C338" s="298"/>
      <c r="D338" s="298"/>
      <c r="E338" s="298"/>
      <c r="F338" s="298"/>
      <c r="G338" s="298"/>
      <c r="H338" s="298"/>
      <c r="I338" s="298"/>
      <c r="J338" s="298"/>
      <c r="K338" s="298"/>
      <c r="L338" s="298"/>
      <c r="M338" s="298"/>
      <c r="N338" s="298"/>
      <c r="O338" s="298"/>
      <c r="P338" s="298"/>
      <c r="Q338" s="298"/>
      <c r="R338" s="298"/>
      <c r="S338" s="298"/>
      <c r="T338" s="298"/>
      <c r="U338" s="298"/>
      <c r="V338" s="298"/>
      <c r="W338" s="298"/>
      <c r="X338" s="298"/>
      <c r="Y338" s="298"/>
      <c r="Z338" s="298"/>
      <c r="AA338" s="298"/>
      <c r="AB338" s="298"/>
      <c r="AC338" s="298"/>
      <c r="AD338" s="299"/>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BG338" s="303"/>
      <c r="BH338" s="304"/>
    </row>
    <row r="339" spans="2:60" ht="20" customHeight="1">
      <c r="B339" s="297"/>
      <c r="C339" s="298"/>
      <c r="D339" s="298"/>
      <c r="E339" s="298"/>
      <c r="F339" s="298"/>
      <c r="G339" s="298"/>
      <c r="H339" s="298"/>
      <c r="I339" s="298"/>
      <c r="J339" s="298"/>
      <c r="K339" s="298"/>
      <c r="L339" s="298"/>
      <c r="M339" s="298"/>
      <c r="N339" s="298"/>
      <c r="O339" s="298"/>
      <c r="P339" s="298"/>
      <c r="Q339" s="298"/>
      <c r="R339" s="298"/>
      <c r="S339" s="298"/>
      <c r="T339" s="298"/>
      <c r="U339" s="298"/>
      <c r="V339" s="298"/>
      <c r="W339" s="298"/>
      <c r="X339" s="298"/>
      <c r="Y339" s="298"/>
      <c r="Z339" s="298"/>
      <c r="AA339" s="298"/>
      <c r="AB339" s="298"/>
      <c r="AC339" s="298"/>
      <c r="AD339" s="299"/>
      <c r="AE339" s="303"/>
      <c r="AF339" s="303"/>
      <c r="AG339" s="303"/>
      <c r="AH339" s="303"/>
      <c r="AI339" s="303"/>
      <c r="AJ339" s="303"/>
      <c r="AK339" s="303"/>
      <c r="AL339" s="303"/>
      <c r="AM339" s="303"/>
      <c r="AN339" s="303"/>
      <c r="AO339" s="303"/>
      <c r="AP339" s="303"/>
      <c r="AQ339" s="303"/>
      <c r="AR339" s="303"/>
      <c r="AS339" s="303"/>
      <c r="AT339" s="303"/>
      <c r="AU339" s="303"/>
      <c r="AV339" s="303"/>
      <c r="AW339" s="303"/>
      <c r="AX339" s="303"/>
      <c r="AY339" s="303"/>
      <c r="AZ339" s="303"/>
      <c r="BA339" s="303"/>
      <c r="BB339" s="303"/>
      <c r="BC339" s="303"/>
      <c r="BD339" s="303"/>
      <c r="BE339" s="303"/>
      <c r="BF339" s="303"/>
      <c r="BG339" s="303"/>
      <c r="BH339" s="304"/>
    </row>
    <row r="340" spans="2:60" ht="20" customHeight="1">
      <c r="B340" s="297"/>
      <c r="C340" s="298"/>
      <c r="D340" s="298"/>
      <c r="E340" s="298"/>
      <c r="F340" s="298"/>
      <c r="G340" s="298"/>
      <c r="H340" s="298"/>
      <c r="I340" s="298"/>
      <c r="J340" s="298"/>
      <c r="K340" s="298"/>
      <c r="L340" s="298"/>
      <c r="M340" s="298"/>
      <c r="N340" s="298"/>
      <c r="O340" s="298"/>
      <c r="P340" s="298"/>
      <c r="Q340" s="298"/>
      <c r="R340" s="298"/>
      <c r="S340" s="298"/>
      <c r="T340" s="298"/>
      <c r="U340" s="298"/>
      <c r="V340" s="298"/>
      <c r="W340" s="298"/>
      <c r="X340" s="298"/>
      <c r="Y340" s="298"/>
      <c r="Z340" s="298"/>
      <c r="AA340" s="298"/>
      <c r="AB340" s="298"/>
      <c r="AC340" s="298"/>
      <c r="AD340" s="299"/>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303"/>
      <c r="BC340" s="303"/>
      <c r="BD340" s="303"/>
      <c r="BE340" s="303"/>
      <c r="BF340" s="303"/>
      <c r="BG340" s="303"/>
      <c r="BH340" s="304"/>
    </row>
    <row r="341" spans="2:60" ht="20" customHeight="1">
      <c r="B341" s="297"/>
      <c r="C341" s="298"/>
      <c r="D341" s="298"/>
      <c r="E341" s="298"/>
      <c r="F341" s="298"/>
      <c r="G341" s="298"/>
      <c r="H341" s="298"/>
      <c r="I341" s="298"/>
      <c r="J341" s="298"/>
      <c r="K341" s="298"/>
      <c r="L341" s="298"/>
      <c r="M341" s="298"/>
      <c r="N341" s="298"/>
      <c r="O341" s="298"/>
      <c r="P341" s="298"/>
      <c r="Q341" s="298"/>
      <c r="R341" s="298"/>
      <c r="S341" s="298"/>
      <c r="T341" s="298"/>
      <c r="U341" s="298"/>
      <c r="V341" s="298"/>
      <c r="W341" s="298"/>
      <c r="X341" s="298"/>
      <c r="Y341" s="298"/>
      <c r="Z341" s="298"/>
      <c r="AA341" s="298"/>
      <c r="AB341" s="298"/>
      <c r="AC341" s="298"/>
      <c r="AD341" s="299"/>
      <c r="AE341" s="303"/>
      <c r="AF341" s="303"/>
      <c r="AG341" s="303"/>
      <c r="AH341" s="303"/>
      <c r="AI341" s="303"/>
      <c r="AJ341" s="303"/>
      <c r="AK341" s="303"/>
      <c r="AL341" s="303"/>
      <c r="AM341" s="303"/>
      <c r="AN341" s="303"/>
      <c r="AO341" s="303"/>
      <c r="AP341" s="303"/>
      <c r="AQ341" s="303"/>
      <c r="AR341" s="303"/>
      <c r="AS341" s="303"/>
      <c r="AT341" s="303"/>
      <c r="AU341" s="303"/>
      <c r="AV341" s="303"/>
      <c r="AW341" s="303"/>
      <c r="AX341" s="303"/>
      <c r="AY341" s="303"/>
      <c r="AZ341" s="303"/>
      <c r="BA341" s="303"/>
      <c r="BB341" s="303"/>
      <c r="BC341" s="303"/>
      <c r="BD341" s="303"/>
      <c r="BE341" s="303"/>
      <c r="BF341" s="303"/>
      <c r="BG341" s="303"/>
      <c r="BH341" s="304"/>
    </row>
    <row r="342" spans="2:60" ht="20" customHeight="1">
      <c r="B342" s="297"/>
      <c r="C342" s="298"/>
      <c r="D342" s="298"/>
      <c r="E342" s="298"/>
      <c r="F342" s="298"/>
      <c r="G342" s="298"/>
      <c r="H342" s="298"/>
      <c r="I342" s="298"/>
      <c r="J342" s="298"/>
      <c r="K342" s="298"/>
      <c r="L342" s="298"/>
      <c r="M342" s="298"/>
      <c r="N342" s="298"/>
      <c r="O342" s="298"/>
      <c r="P342" s="298"/>
      <c r="Q342" s="298"/>
      <c r="R342" s="298"/>
      <c r="S342" s="298"/>
      <c r="T342" s="298"/>
      <c r="U342" s="298"/>
      <c r="V342" s="298"/>
      <c r="W342" s="298"/>
      <c r="X342" s="298"/>
      <c r="Y342" s="298"/>
      <c r="Z342" s="298"/>
      <c r="AA342" s="298"/>
      <c r="AB342" s="298"/>
      <c r="AC342" s="298"/>
      <c r="AD342" s="299"/>
      <c r="AE342" s="303"/>
      <c r="AF342" s="303"/>
      <c r="AG342" s="303"/>
      <c r="AH342" s="303"/>
      <c r="AI342" s="303"/>
      <c r="AJ342" s="303"/>
      <c r="AK342" s="303"/>
      <c r="AL342" s="303"/>
      <c r="AM342" s="303"/>
      <c r="AN342" s="303"/>
      <c r="AO342" s="303"/>
      <c r="AP342" s="303"/>
      <c r="AQ342" s="303"/>
      <c r="AR342" s="303"/>
      <c r="AS342" s="303"/>
      <c r="AT342" s="303"/>
      <c r="AU342" s="303"/>
      <c r="AV342" s="303"/>
      <c r="AW342" s="303"/>
      <c r="AX342" s="303"/>
      <c r="AY342" s="303"/>
      <c r="AZ342" s="303"/>
      <c r="BA342" s="303"/>
      <c r="BB342" s="303"/>
      <c r="BC342" s="303"/>
      <c r="BD342" s="303"/>
      <c r="BE342" s="303"/>
      <c r="BF342" s="303"/>
      <c r="BG342" s="303"/>
      <c r="BH342" s="304"/>
    </row>
    <row r="343" spans="2:60" ht="20" customHeight="1">
      <c r="B343" s="300"/>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c r="AA343" s="301"/>
      <c r="AB343" s="301"/>
      <c r="AC343" s="301"/>
      <c r="AD343" s="302"/>
      <c r="AE343" s="305"/>
      <c r="AF343" s="305"/>
      <c r="AG343" s="305"/>
      <c r="AH343" s="305"/>
      <c r="AI343" s="305"/>
      <c r="AJ343" s="305"/>
      <c r="AK343" s="305"/>
      <c r="AL343" s="305"/>
      <c r="AM343" s="305"/>
      <c r="AN343" s="305"/>
      <c r="AO343" s="305"/>
      <c r="AP343" s="305"/>
      <c r="AQ343" s="305"/>
      <c r="AR343" s="305"/>
      <c r="AS343" s="305"/>
      <c r="AT343" s="305"/>
      <c r="AU343" s="305"/>
      <c r="AV343" s="305"/>
      <c r="AW343" s="305"/>
      <c r="AX343" s="305"/>
      <c r="AY343" s="305"/>
      <c r="AZ343" s="305"/>
      <c r="BA343" s="305"/>
      <c r="BB343" s="305"/>
      <c r="BC343" s="305"/>
      <c r="BD343" s="305"/>
      <c r="BE343" s="305"/>
      <c r="BF343" s="305"/>
      <c r="BG343" s="305"/>
      <c r="BH343" s="306"/>
    </row>
    <row r="344" spans="2:60">
      <c r="B344" s="41"/>
      <c r="C344" s="41"/>
      <c r="D344" s="41"/>
      <c r="E344" s="41"/>
      <c r="F344" s="41"/>
      <c r="G344" s="41"/>
      <c r="H344" s="41"/>
      <c r="I344" s="41"/>
      <c r="J344" s="41"/>
    </row>
    <row r="345" spans="2:60">
      <c r="B345" s="41"/>
      <c r="C345" s="41"/>
      <c r="D345" s="41"/>
      <c r="E345" s="41"/>
      <c r="F345" s="41"/>
      <c r="G345" s="41"/>
      <c r="H345" s="41"/>
      <c r="I345" s="41"/>
      <c r="J345" s="41"/>
      <c r="T345" s="167"/>
    </row>
    <row r="346" spans="2:60">
      <c r="B346" s="41"/>
      <c r="C346" s="41"/>
      <c r="D346" s="41"/>
      <c r="E346" s="41"/>
      <c r="F346" s="41"/>
      <c r="G346" s="41"/>
      <c r="H346" s="41"/>
      <c r="I346" s="41"/>
      <c r="J346" s="41"/>
      <c r="T346" s="167"/>
    </row>
    <row r="347" spans="2:60">
      <c r="B347" s="41"/>
      <c r="C347" s="41"/>
      <c r="D347" s="41"/>
      <c r="E347" s="41"/>
      <c r="F347" s="41"/>
      <c r="G347" s="41"/>
      <c r="H347" s="41"/>
      <c r="I347" s="41"/>
      <c r="J347" s="41"/>
      <c r="T347" s="167"/>
    </row>
    <row r="348" spans="2:60">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row>
    <row r="349" spans="2:60">
      <c r="B349" s="41"/>
      <c r="C349" s="41"/>
      <c r="D349" s="41"/>
      <c r="E349" s="41"/>
      <c r="F349" s="41"/>
      <c r="G349" s="41"/>
      <c r="H349" s="41"/>
      <c r="I349" s="41"/>
      <c r="J349" s="41"/>
    </row>
    <row r="350" spans="2:60">
      <c r="B350" s="41"/>
      <c r="C350" s="41"/>
      <c r="D350" s="41"/>
      <c r="E350" s="41"/>
      <c r="F350" s="41"/>
      <c r="G350" s="41"/>
      <c r="H350" s="41"/>
      <c r="I350" s="41"/>
      <c r="J350" s="41"/>
      <c r="S350" s="263" t="e" vm="4">
        <f>見積書明細1!$J$3</f>
        <v>#VALUE!</v>
      </c>
      <c r="T350" s="263"/>
      <c r="U350" s="263"/>
      <c r="V350" s="263"/>
      <c r="W350" s="263"/>
      <c r="X350" s="263"/>
      <c r="Y350" s="263"/>
      <c r="Z350" s="263"/>
      <c r="AA350" s="263"/>
      <c r="AB350" s="263"/>
      <c r="AC350" s="263"/>
      <c r="AD350" s="263"/>
      <c r="AE350" s="263"/>
      <c r="AF350" s="263"/>
      <c r="AG350" s="263"/>
      <c r="AH350" s="263"/>
      <c r="AI350" s="263"/>
      <c r="AJ350" s="263"/>
      <c r="AK350" s="263"/>
      <c r="AL350" s="263"/>
      <c r="AM350" s="263"/>
      <c r="AN350" s="263"/>
      <c r="AO350" s="263"/>
      <c r="AP350" s="263"/>
    </row>
    <row r="351" spans="2:60">
      <c r="B351" s="41"/>
      <c r="C351" s="41"/>
      <c r="D351" s="41"/>
      <c r="E351" s="41"/>
      <c r="F351" s="41"/>
      <c r="G351" s="41"/>
      <c r="H351" s="41"/>
      <c r="I351" s="41"/>
      <c r="J351" s="41"/>
      <c r="S351" s="263"/>
      <c r="T351" s="263"/>
      <c r="U351" s="263"/>
      <c r="V351" s="263"/>
      <c r="W351" s="263"/>
      <c r="X351" s="263"/>
      <c r="Y351" s="263"/>
      <c r="Z351" s="263"/>
      <c r="AA351" s="263"/>
      <c r="AB351" s="263"/>
      <c r="AC351" s="263"/>
      <c r="AD351" s="263"/>
      <c r="AE351" s="263"/>
      <c r="AF351" s="263"/>
      <c r="AG351" s="263"/>
      <c r="AH351" s="263"/>
      <c r="AI351" s="263"/>
      <c r="AJ351" s="263"/>
      <c r="AK351" s="263"/>
      <c r="AL351" s="263"/>
      <c r="AM351" s="263"/>
      <c r="AN351" s="263"/>
      <c r="AO351" s="263"/>
      <c r="AP351" s="263"/>
    </row>
    <row r="352" spans="2:60">
      <c r="B352" s="41"/>
      <c r="C352" s="41"/>
      <c r="D352" s="41"/>
      <c r="E352" s="41"/>
      <c r="F352" s="41"/>
      <c r="G352" s="41"/>
      <c r="H352" s="41"/>
      <c r="I352" s="41"/>
      <c r="J352" s="41"/>
      <c r="S352" s="263"/>
      <c r="T352" s="263"/>
      <c r="U352" s="263"/>
      <c r="V352" s="263"/>
      <c r="W352" s="263"/>
      <c r="X352" s="263"/>
      <c r="Y352" s="263"/>
      <c r="Z352" s="263"/>
      <c r="AA352" s="263"/>
      <c r="AB352" s="263"/>
      <c r="AC352" s="263"/>
      <c r="AD352" s="263"/>
      <c r="AE352" s="263"/>
      <c r="AF352" s="263"/>
      <c r="AG352" s="263"/>
      <c r="AH352" s="263"/>
      <c r="AI352" s="263"/>
      <c r="AJ352" s="263"/>
      <c r="AK352" s="263"/>
      <c r="AL352" s="263"/>
      <c r="AM352" s="263"/>
      <c r="AN352" s="263"/>
      <c r="AO352" s="263"/>
      <c r="AP352" s="263"/>
    </row>
    <row r="353" spans="2:60">
      <c r="B353" s="41"/>
      <c r="C353" s="41"/>
      <c r="D353" s="41"/>
      <c r="E353" s="41"/>
      <c r="F353" s="41"/>
      <c r="G353" s="41"/>
      <c r="H353" s="41"/>
      <c r="I353" s="41"/>
      <c r="J353" s="41"/>
    </row>
    <row r="354" spans="2:60" ht="20" customHeight="1">
      <c r="B354" s="168" t="s">
        <v>125</v>
      </c>
      <c r="C354" s="169"/>
      <c r="D354" s="169"/>
      <c r="E354" s="169"/>
      <c r="F354" s="278"/>
      <c r="G354" s="278"/>
      <c r="H354" s="278"/>
      <c r="I354" s="278"/>
      <c r="J354" s="278"/>
      <c r="K354" s="278"/>
      <c r="L354" s="278"/>
      <c r="M354" s="278"/>
      <c r="N354" s="278"/>
      <c r="O354" s="278"/>
      <c r="P354" s="278"/>
      <c r="Q354" s="278"/>
      <c r="R354" s="278"/>
      <c r="S354" s="278"/>
      <c r="T354" s="278"/>
      <c r="U354" s="278"/>
      <c r="V354" s="278"/>
      <c r="W354" s="278"/>
      <c r="X354" s="278"/>
      <c r="Y354" s="278"/>
      <c r="Z354" s="278"/>
      <c r="AA354" s="278"/>
      <c r="AB354" s="278"/>
      <c r="AC354" s="278"/>
      <c r="AD354" s="279"/>
      <c r="AE354" s="168" t="s">
        <v>125</v>
      </c>
      <c r="AF354" s="169"/>
      <c r="AG354" s="170"/>
      <c r="AH354" s="170"/>
      <c r="AI354" s="280"/>
      <c r="AJ354" s="280"/>
      <c r="AK354" s="280"/>
      <c r="AL354" s="280"/>
      <c r="AM354" s="280"/>
      <c r="AN354" s="280"/>
      <c r="AO354" s="280"/>
      <c r="AP354" s="280"/>
      <c r="AQ354" s="280"/>
      <c r="AR354" s="280"/>
      <c r="AS354" s="280"/>
      <c r="AT354" s="280"/>
      <c r="AU354" s="280"/>
      <c r="AV354" s="280"/>
      <c r="AW354" s="280"/>
      <c r="AX354" s="280"/>
      <c r="AY354" s="280"/>
      <c r="AZ354" s="280"/>
      <c r="BA354" s="280"/>
      <c r="BB354" s="280"/>
      <c r="BC354" s="280"/>
      <c r="BD354" s="280"/>
      <c r="BE354" s="280"/>
      <c r="BF354" s="280"/>
      <c r="BG354" s="280"/>
      <c r="BH354" s="281"/>
    </row>
    <row r="355" spans="2:60" ht="20" customHeight="1">
      <c r="B355" s="168" t="s">
        <v>137</v>
      </c>
      <c r="C355" s="169"/>
      <c r="D355" s="169"/>
      <c r="E355" s="169"/>
      <c r="F355" s="278"/>
      <c r="G355" s="278"/>
      <c r="H355" s="278"/>
      <c r="I355" s="278"/>
      <c r="J355" s="278"/>
      <c r="K355" s="278"/>
      <c r="L355" s="278"/>
      <c r="M355" s="278"/>
      <c r="N355" s="278"/>
      <c r="O355" s="278"/>
      <c r="P355" s="278"/>
      <c r="Q355" s="278"/>
      <c r="R355" s="278"/>
      <c r="S355" s="278"/>
      <c r="T355" s="278"/>
      <c r="U355" s="278"/>
      <c r="V355" s="278"/>
      <c r="W355" s="278"/>
      <c r="X355" s="278"/>
      <c r="Y355" s="278"/>
      <c r="Z355" s="278"/>
      <c r="AA355" s="278"/>
      <c r="AB355" s="278"/>
      <c r="AC355" s="278"/>
      <c r="AD355" s="279"/>
      <c r="AE355" s="168" t="s">
        <v>137</v>
      </c>
      <c r="AF355" s="169"/>
      <c r="AG355" s="170"/>
      <c r="AH355" s="170"/>
      <c r="AI355" s="280"/>
      <c r="AJ355" s="280"/>
      <c r="AK355" s="280"/>
      <c r="AL355" s="280"/>
      <c r="AM355" s="280"/>
      <c r="AN355" s="280"/>
      <c r="AO355" s="280"/>
      <c r="AP355" s="280"/>
      <c r="AQ355" s="280"/>
      <c r="AR355" s="280"/>
      <c r="AS355" s="280"/>
      <c r="AT355" s="280"/>
      <c r="AU355" s="280"/>
      <c r="AV355" s="280"/>
      <c r="AW355" s="280"/>
      <c r="AX355" s="280"/>
      <c r="AY355" s="280"/>
      <c r="AZ355" s="280"/>
      <c r="BA355" s="280"/>
      <c r="BB355" s="280"/>
      <c r="BC355" s="280"/>
      <c r="BD355" s="280"/>
      <c r="BE355" s="280"/>
      <c r="BF355" s="280"/>
      <c r="BG355" s="280"/>
      <c r="BH355" s="281"/>
    </row>
    <row r="356" spans="2:60" ht="20" customHeight="1">
      <c r="B356" s="168" t="s">
        <v>126</v>
      </c>
      <c r="C356" s="169"/>
      <c r="D356" s="169"/>
      <c r="E356" s="169"/>
      <c r="F356" s="278"/>
      <c r="G356" s="278"/>
      <c r="H356" s="278"/>
      <c r="I356" s="278"/>
      <c r="J356" s="278"/>
      <c r="K356" s="278"/>
      <c r="L356" s="278"/>
      <c r="M356" s="278"/>
      <c r="N356" s="278"/>
      <c r="O356" s="278"/>
      <c r="P356" s="278"/>
      <c r="Q356" s="278"/>
      <c r="R356" s="278"/>
      <c r="S356" s="278"/>
      <c r="T356" s="278"/>
      <c r="U356" s="278"/>
      <c r="V356" s="278"/>
      <c r="W356" s="278"/>
      <c r="X356" s="278"/>
      <c r="Y356" s="278"/>
      <c r="Z356" s="278"/>
      <c r="AA356" s="278"/>
      <c r="AB356" s="278"/>
      <c r="AC356" s="278"/>
      <c r="AD356" s="279"/>
      <c r="AE356" s="168" t="s">
        <v>126</v>
      </c>
      <c r="AF356" s="169"/>
      <c r="AG356" s="170"/>
      <c r="AH356" s="170"/>
      <c r="AI356" s="280"/>
      <c r="AJ356" s="280"/>
      <c r="AK356" s="280"/>
      <c r="AL356" s="280"/>
      <c r="AM356" s="280"/>
      <c r="AN356" s="280"/>
      <c r="AO356" s="280"/>
      <c r="AP356" s="280"/>
      <c r="AQ356" s="280"/>
      <c r="AR356" s="280"/>
      <c r="AS356" s="280"/>
      <c r="AT356" s="280"/>
      <c r="AU356" s="280"/>
      <c r="AV356" s="280"/>
      <c r="AW356" s="280"/>
      <c r="AX356" s="280"/>
      <c r="AY356" s="280"/>
      <c r="AZ356" s="280"/>
      <c r="BA356" s="280"/>
      <c r="BB356" s="280"/>
      <c r="BC356" s="280"/>
      <c r="BD356" s="280"/>
      <c r="BE356" s="280"/>
      <c r="BF356" s="280"/>
      <c r="BG356" s="280"/>
      <c r="BH356" s="281"/>
    </row>
    <row r="357" spans="2:60" ht="20" customHeight="1">
      <c r="B357" s="168" t="s">
        <v>127</v>
      </c>
      <c r="C357" s="169"/>
      <c r="D357" s="169"/>
      <c r="E357" s="169"/>
      <c r="F357" s="278"/>
      <c r="G357" s="278"/>
      <c r="H357" s="278"/>
      <c r="I357" s="278"/>
      <c r="J357" s="278"/>
      <c r="K357" s="278"/>
      <c r="L357" s="278"/>
      <c r="M357" s="278"/>
      <c r="N357" s="278"/>
      <c r="O357" s="278"/>
      <c r="P357" s="278"/>
      <c r="Q357" s="278"/>
      <c r="R357" s="278"/>
      <c r="S357" s="278"/>
      <c r="T357" s="278"/>
      <c r="U357" s="278"/>
      <c r="V357" s="278"/>
      <c r="W357" s="278"/>
      <c r="X357" s="278"/>
      <c r="Y357" s="278"/>
      <c r="Z357" s="278"/>
      <c r="AA357" s="278"/>
      <c r="AB357" s="278"/>
      <c r="AC357" s="278"/>
      <c r="AD357" s="279"/>
      <c r="AE357" s="168" t="s">
        <v>127</v>
      </c>
      <c r="AF357" s="169"/>
      <c r="AG357" s="170"/>
      <c r="AH357" s="170"/>
      <c r="AI357" s="280"/>
      <c r="AJ357" s="280"/>
      <c r="AK357" s="280"/>
      <c r="AL357" s="280"/>
      <c r="AM357" s="280"/>
      <c r="AN357" s="280"/>
      <c r="AO357" s="280"/>
      <c r="AP357" s="280"/>
      <c r="AQ357" s="280"/>
      <c r="AR357" s="280"/>
      <c r="AS357" s="280"/>
      <c r="AT357" s="280"/>
      <c r="AU357" s="280"/>
      <c r="AV357" s="280"/>
      <c r="AW357" s="280"/>
      <c r="AX357" s="280"/>
      <c r="AY357" s="280"/>
      <c r="AZ357" s="280"/>
      <c r="BA357" s="280"/>
      <c r="BB357" s="280"/>
      <c r="BC357" s="280"/>
      <c r="BD357" s="280"/>
      <c r="BE357" s="280"/>
      <c r="BF357" s="280"/>
      <c r="BG357" s="280"/>
      <c r="BH357" s="281"/>
    </row>
    <row r="358" spans="2:60" ht="20" customHeight="1">
      <c r="B358" s="171"/>
      <c r="C358" s="172"/>
      <c r="D358" s="172"/>
      <c r="E358" s="172"/>
      <c r="F358" s="278"/>
      <c r="G358" s="278"/>
      <c r="H358" s="278"/>
      <c r="I358" s="278"/>
      <c r="J358" s="278"/>
      <c r="K358" s="278"/>
      <c r="L358" s="278"/>
      <c r="M358" s="278"/>
      <c r="N358" s="278"/>
      <c r="O358" s="278"/>
      <c r="P358" s="278"/>
      <c r="Q358" s="278"/>
      <c r="R358" s="278"/>
      <c r="S358" s="278"/>
      <c r="T358" s="278"/>
      <c r="U358" s="278"/>
      <c r="V358" s="278"/>
      <c r="W358" s="278"/>
      <c r="X358" s="278"/>
      <c r="Y358" s="278"/>
      <c r="Z358" s="278"/>
      <c r="AA358" s="278"/>
      <c r="AB358" s="278"/>
      <c r="AC358" s="278"/>
      <c r="AD358" s="279"/>
      <c r="AE358" s="171"/>
      <c r="AF358" s="172"/>
      <c r="AG358" s="75"/>
      <c r="AH358" s="75"/>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c r="BF358" s="307"/>
      <c r="BG358" s="307"/>
      <c r="BH358" s="308"/>
    </row>
    <row r="359" spans="2:60" ht="20" customHeight="1">
      <c r="B359" s="297"/>
      <c r="C359" s="298"/>
      <c r="D359" s="298"/>
      <c r="E359" s="298"/>
      <c r="F359" s="298"/>
      <c r="G359" s="298"/>
      <c r="H359" s="298"/>
      <c r="I359" s="298"/>
      <c r="J359" s="298"/>
      <c r="K359" s="298"/>
      <c r="L359" s="298"/>
      <c r="M359" s="298"/>
      <c r="N359" s="298"/>
      <c r="O359" s="298"/>
      <c r="P359" s="298"/>
      <c r="Q359" s="298"/>
      <c r="R359" s="298"/>
      <c r="S359" s="298"/>
      <c r="T359" s="298"/>
      <c r="U359" s="298"/>
      <c r="V359" s="298"/>
      <c r="W359" s="298"/>
      <c r="X359" s="298"/>
      <c r="Y359" s="298"/>
      <c r="Z359" s="298"/>
      <c r="AA359" s="298"/>
      <c r="AB359" s="298"/>
      <c r="AC359" s="298"/>
      <c r="AD359" s="299"/>
      <c r="AE359" s="303"/>
      <c r="AF359" s="303"/>
      <c r="AG359" s="303"/>
      <c r="AH359" s="303"/>
      <c r="AI359" s="303"/>
      <c r="AJ359" s="303"/>
      <c r="AK359" s="303"/>
      <c r="AL359" s="303"/>
      <c r="AM359" s="303"/>
      <c r="AN359" s="303"/>
      <c r="AO359" s="303"/>
      <c r="AP359" s="303"/>
      <c r="AQ359" s="303"/>
      <c r="AR359" s="303"/>
      <c r="AS359" s="303"/>
      <c r="AT359" s="303"/>
      <c r="AU359" s="303"/>
      <c r="AV359" s="303"/>
      <c r="AW359" s="303"/>
      <c r="AX359" s="303"/>
      <c r="AY359" s="303"/>
      <c r="AZ359" s="303"/>
      <c r="BA359" s="303"/>
      <c r="BB359" s="303"/>
      <c r="BC359" s="303"/>
      <c r="BD359" s="303"/>
      <c r="BE359" s="303"/>
      <c r="BF359" s="303"/>
      <c r="BG359" s="303"/>
      <c r="BH359" s="304"/>
    </row>
    <row r="360" spans="2:60" ht="20" customHeight="1">
      <c r="B360" s="297"/>
      <c r="C360" s="298"/>
      <c r="D360" s="298"/>
      <c r="E360" s="298"/>
      <c r="F360" s="298"/>
      <c r="G360" s="298"/>
      <c r="H360" s="298"/>
      <c r="I360" s="298"/>
      <c r="J360" s="298"/>
      <c r="K360" s="298"/>
      <c r="L360" s="298"/>
      <c r="M360" s="298"/>
      <c r="N360" s="298"/>
      <c r="O360" s="298"/>
      <c r="P360" s="298"/>
      <c r="Q360" s="298"/>
      <c r="R360" s="298"/>
      <c r="S360" s="298"/>
      <c r="T360" s="298"/>
      <c r="U360" s="298"/>
      <c r="V360" s="298"/>
      <c r="W360" s="298"/>
      <c r="X360" s="298"/>
      <c r="Y360" s="298"/>
      <c r="Z360" s="298"/>
      <c r="AA360" s="298"/>
      <c r="AB360" s="298"/>
      <c r="AC360" s="298"/>
      <c r="AD360" s="299"/>
      <c r="AE360" s="303"/>
      <c r="AF360" s="303"/>
      <c r="AG360" s="303"/>
      <c r="AH360" s="303"/>
      <c r="AI360" s="303"/>
      <c r="AJ360" s="303"/>
      <c r="AK360" s="303"/>
      <c r="AL360" s="303"/>
      <c r="AM360" s="303"/>
      <c r="AN360" s="303"/>
      <c r="AO360" s="303"/>
      <c r="AP360" s="303"/>
      <c r="AQ360" s="303"/>
      <c r="AR360" s="303"/>
      <c r="AS360" s="303"/>
      <c r="AT360" s="303"/>
      <c r="AU360" s="303"/>
      <c r="AV360" s="303"/>
      <c r="AW360" s="303"/>
      <c r="AX360" s="303"/>
      <c r="AY360" s="303"/>
      <c r="AZ360" s="303"/>
      <c r="BA360" s="303"/>
      <c r="BB360" s="303"/>
      <c r="BC360" s="303"/>
      <c r="BD360" s="303"/>
      <c r="BE360" s="303"/>
      <c r="BF360" s="303"/>
      <c r="BG360" s="303"/>
      <c r="BH360" s="304"/>
    </row>
    <row r="361" spans="2:60" ht="20" customHeight="1">
      <c r="B361" s="297"/>
      <c r="C361" s="298"/>
      <c r="D361" s="298"/>
      <c r="E361" s="298"/>
      <c r="F361" s="298"/>
      <c r="G361" s="298"/>
      <c r="H361" s="298"/>
      <c r="I361" s="298"/>
      <c r="J361" s="298"/>
      <c r="K361" s="298"/>
      <c r="L361" s="298"/>
      <c r="M361" s="298"/>
      <c r="N361" s="298"/>
      <c r="O361" s="298"/>
      <c r="P361" s="298"/>
      <c r="Q361" s="298"/>
      <c r="R361" s="298"/>
      <c r="S361" s="298"/>
      <c r="T361" s="298"/>
      <c r="U361" s="298"/>
      <c r="V361" s="298"/>
      <c r="W361" s="298"/>
      <c r="X361" s="298"/>
      <c r="Y361" s="298"/>
      <c r="Z361" s="298"/>
      <c r="AA361" s="298"/>
      <c r="AB361" s="298"/>
      <c r="AC361" s="298"/>
      <c r="AD361" s="299"/>
      <c r="AE361" s="303"/>
      <c r="AF361" s="303"/>
      <c r="AG361" s="303"/>
      <c r="AH361" s="303"/>
      <c r="AI361" s="303"/>
      <c r="AJ361" s="303"/>
      <c r="AK361" s="303"/>
      <c r="AL361" s="303"/>
      <c r="AM361" s="303"/>
      <c r="AN361" s="303"/>
      <c r="AO361" s="303"/>
      <c r="AP361" s="303"/>
      <c r="AQ361" s="303"/>
      <c r="AR361" s="303"/>
      <c r="AS361" s="303"/>
      <c r="AT361" s="303"/>
      <c r="AU361" s="303"/>
      <c r="AV361" s="303"/>
      <c r="AW361" s="303"/>
      <c r="AX361" s="303"/>
      <c r="AY361" s="303"/>
      <c r="AZ361" s="303"/>
      <c r="BA361" s="303"/>
      <c r="BB361" s="303"/>
      <c r="BC361" s="303"/>
      <c r="BD361" s="303"/>
      <c r="BE361" s="303"/>
      <c r="BF361" s="303"/>
      <c r="BG361" s="303"/>
      <c r="BH361" s="304"/>
    </row>
    <row r="362" spans="2:60" ht="20" customHeight="1">
      <c r="B362" s="297"/>
      <c r="C362" s="298"/>
      <c r="D362" s="298"/>
      <c r="E362" s="298"/>
      <c r="F362" s="298"/>
      <c r="G362" s="298"/>
      <c r="H362" s="298"/>
      <c r="I362" s="298"/>
      <c r="J362" s="298"/>
      <c r="K362" s="298"/>
      <c r="L362" s="298"/>
      <c r="M362" s="298"/>
      <c r="N362" s="298"/>
      <c r="O362" s="298"/>
      <c r="P362" s="298"/>
      <c r="Q362" s="298"/>
      <c r="R362" s="298"/>
      <c r="S362" s="298"/>
      <c r="T362" s="298"/>
      <c r="U362" s="298"/>
      <c r="V362" s="298"/>
      <c r="W362" s="298"/>
      <c r="X362" s="298"/>
      <c r="Y362" s="298"/>
      <c r="Z362" s="298"/>
      <c r="AA362" s="298"/>
      <c r="AB362" s="298"/>
      <c r="AC362" s="298"/>
      <c r="AD362" s="299"/>
      <c r="AE362" s="303"/>
      <c r="AF362" s="303"/>
      <c r="AG362" s="303"/>
      <c r="AH362" s="303"/>
      <c r="AI362" s="303"/>
      <c r="AJ362" s="303"/>
      <c r="AK362" s="303"/>
      <c r="AL362" s="303"/>
      <c r="AM362" s="303"/>
      <c r="AN362" s="303"/>
      <c r="AO362" s="303"/>
      <c r="AP362" s="303"/>
      <c r="AQ362" s="303"/>
      <c r="AR362" s="303"/>
      <c r="AS362" s="303"/>
      <c r="AT362" s="303"/>
      <c r="AU362" s="303"/>
      <c r="AV362" s="303"/>
      <c r="AW362" s="303"/>
      <c r="AX362" s="303"/>
      <c r="AY362" s="303"/>
      <c r="AZ362" s="303"/>
      <c r="BA362" s="303"/>
      <c r="BB362" s="303"/>
      <c r="BC362" s="303"/>
      <c r="BD362" s="303"/>
      <c r="BE362" s="303"/>
      <c r="BF362" s="303"/>
      <c r="BG362" s="303"/>
      <c r="BH362" s="304"/>
    </row>
    <row r="363" spans="2:60" ht="20" customHeight="1">
      <c r="B363" s="297"/>
      <c r="C363" s="298"/>
      <c r="D363" s="298"/>
      <c r="E363" s="298"/>
      <c r="F363" s="298"/>
      <c r="G363" s="298"/>
      <c r="H363" s="298"/>
      <c r="I363" s="298"/>
      <c r="J363" s="298"/>
      <c r="K363" s="298"/>
      <c r="L363" s="298"/>
      <c r="M363" s="298"/>
      <c r="N363" s="298"/>
      <c r="O363" s="298"/>
      <c r="P363" s="298"/>
      <c r="Q363" s="298"/>
      <c r="R363" s="298"/>
      <c r="S363" s="298"/>
      <c r="T363" s="298"/>
      <c r="U363" s="298"/>
      <c r="V363" s="298"/>
      <c r="W363" s="298"/>
      <c r="X363" s="298"/>
      <c r="Y363" s="298"/>
      <c r="Z363" s="298"/>
      <c r="AA363" s="298"/>
      <c r="AB363" s="298"/>
      <c r="AC363" s="298"/>
      <c r="AD363" s="299"/>
      <c r="AE363" s="303"/>
      <c r="AF363" s="303"/>
      <c r="AG363" s="303"/>
      <c r="AH363" s="303"/>
      <c r="AI363" s="303"/>
      <c r="AJ363" s="303"/>
      <c r="AK363" s="303"/>
      <c r="AL363" s="303"/>
      <c r="AM363" s="303"/>
      <c r="AN363" s="303"/>
      <c r="AO363" s="303"/>
      <c r="AP363" s="303"/>
      <c r="AQ363" s="303"/>
      <c r="AR363" s="303"/>
      <c r="AS363" s="303"/>
      <c r="AT363" s="303"/>
      <c r="AU363" s="303"/>
      <c r="AV363" s="303"/>
      <c r="AW363" s="303"/>
      <c r="AX363" s="303"/>
      <c r="AY363" s="303"/>
      <c r="AZ363" s="303"/>
      <c r="BA363" s="303"/>
      <c r="BB363" s="303"/>
      <c r="BC363" s="303"/>
      <c r="BD363" s="303"/>
      <c r="BE363" s="303"/>
      <c r="BF363" s="303"/>
      <c r="BG363" s="303"/>
      <c r="BH363" s="304"/>
    </row>
    <row r="364" spans="2:60" ht="20" customHeight="1">
      <c r="B364" s="297"/>
      <c r="C364" s="298"/>
      <c r="D364" s="298"/>
      <c r="E364" s="298"/>
      <c r="F364" s="298"/>
      <c r="G364" s="298"/>
      <c r="H364" s="298"/>
      <c r="I364" s="298"/>
      <c r="J364" s="298"/>
      <c r="K364" s="298"/>
      <c r="L364" s="298"/>
      <c r="M364" s="298"/>
      <c r="N364" s="298"/>
      <c r="O364" s="298"/>
      <c r="P364" s="298"/>
      <c r="Q364" s="298"/>
      <c r="R364" s="298"/>
      <c r="S364" s="298"/>
      <c r="T364" s="298"/>
      <c r="U364" s="298"/>
      <c r="V364" s="298"/>
      <c r="W364" s="298"/>
      <c r="X364" s="298"/>
      <c r="Y364" s="298"/>
      <c r="Z364" s="298"/>
      <c r="AA364" s="298"/>
      <c r="AB364" s="298"/>
      <c r="AC364" s="298"/>
      <c r="AD364" s="299"/>
      <c r="AE364" s="303"/>
      <c r="AF364" s="303"/>
      <c r="AG364" s="303"/>
      <c r="AH364" s="303"/>
      <c r="AI364" s="303"/>
      <c r="AJ364" s="303"/>
      <c r="AK364" s="303"/>
      <c r="AL364" s="303"/>
      <c r="AM364" s="303"/>
      <c r="AN364" s="303"/>
      <c r="AO364" s="303"/>
      <c r="AP364" s="303"/>
      <c r="AQ364" s="303"/>
      <c r="AR364" s="303"/>
      <c r="AS364" s="303"/>
      <c r="AT364" s="303"/>
      <c r="AU364" s="303"/>
      <c r="AV364" s="303"/>
      <c r="AW364" s="303"/>
      <c r="AX364" s="303"/>
      <c r="AY364" s="303"/>
      <c r="AZ364" s="303"/>
      <c r="BA364" s="303"/>
      <c r="BB364" s="303"/>
      <c r="BC364" s="303"/>
      <c r="BD364" s="303"/>
      <c r="BE364" s="303"/>
      <c r="BF364" s="303"/>
      <c r="BG364" s="303"/>
      <c r="BH364" s="304"/>
    </row>
    <row r="365" spans="2:60" ht="20" customHeight="1">
      <c r="B365" s="297"/>
      <c r="C365" s="298"/>
      <c r="D365" s="298"/>
      <c r="E365" s="298"/>
      <c r="F365" s="298"/>
      <c r="G365" s="298"/>
      <c r="H365" s="298"/>
      <c r="I365" s="298"/>
      <c r="J365" s="298"/>
      <c r="K365" s="298"/>
      <c r="L365" s="298"/>
      <c r="M365" s="298"/>
      <c r="N365" s="298"/>
      <c r="O365" s="298"/>
      <c r="P365" s="298"/>
      <c r="Q365" s="298"/>
      <c r="R365" s="298"/>
      <c r="S365" s="298"/>
      <c r="T365" s="298"/>
      <c r="U365" s="298"/>
      <c r="V365" s="298"/>
      <c r="W365" s="298"/>
      <c r="X365" s="298"/>
      <c r="Y365" s="298"/>
      <c r="Z365" s="298"/>
      <c r="AA365" s="298"/>
      <c r="AB365" s="298"/>
      <c r="AC365" s="298"/>
      <c r="AD365" s="299"/>
      <c r="AE365" s="303"/>
      <c r="AF365" s="303"/>
      <c r="AG365" s="303"/>
      <c r="AH365" s="303"/>
      <c r="AI365" s="303"/>
      <c r="AJ365" s="303"/>
      <c r="AK365" s="303"/>
      <c r="AL365" s="303"/>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BG365" s="303"/>
      <c r="BH365" s="304"/>
    </row>
    <row r="366" spans="2:60" ht="20" customHeight="1">
      <c r="B366" s="297"/>
      <c r="C366" s="298"/>
      <c r="D366" s="298"/>
      <c r="E366" s="298"/>
      <c r="F366" s="298"/>
      <c r="G366" s="298"/>
      <c r="H366" s="298"/>
      <c r="I366" s="298"/>
      <c r="J366" s="298"/>
      <c r="K366" s="298"/>
      <c r="L366" s="298"/>
      <c r="M366" s="298"/>
      <c r="N366" s="298"/>
      <c r="O366" s="298"/>
      <c r="P366" s="298"/>
      <c r="Q366" s="298"/>
      <c r="R366" s="298"/>
      <c r="S366" s="298"/>
      <c r="T366" s="298"/>
      <c r="U366" s="298"/>
      <c r="V366" s="298"/>
      <c r="W366" s="298"/>
      <c r="X366" s="298"/>
      <c r="Y366" s="298"/>
      <c r="Z366" s="298"/>
      <c r="AA366" s="298"/>
      <c r="AB366" s="298"/>
      <c r="AC366" s="298"/>
      <c r="AD366" s="299"/>
      <c r="AE366" s="303"/>
      <c r="AF366" s="303"/>
      <c r="AG366" s="303"/>
      <c r="AH366" s="303"/>
      <c r="AI366" s="303"/>
      <c r="AJ366" s="303"/>
      <c r="AK366" s="303"/>
      <c r="AL366" s="303"/>
      <c r="AM366" s="303"/>
      <c r="AN366" s="303"/>
      <c r="AO366" s="303"/>
      <c r="AP366" s="303"/>
      <c r="AQ366" s="303"/>
      <c r="AR366" s="303"/>
      <c r="AS366" s="303"/>
      <c r="AT366" s="303"/>
      <c r="AU366" s="303"/>
      <c r="AV366" s="303"/>
      <c r="AW366" s="303"/>
      <c r="AX366" s="303"/>
      <c r="AY366" s="303"/>
      <c r="AZ366" s="303"/>
      <c r="BA366" s="303"/>
      <c r="BB366" s="303"/>
      <c r="BC366" s="303"/>
      <c r="BD366" s="303"/>
      <c r="BE366" s="303"/>
      <c r="BF366" s="303"/>
      <c r="BG366" s="303"/>
      <c r="BH366" s="304"/>
    </row>
    <row r="367" spans="2:60" ht="20" customHeight="1">
      <c r="B367" s="297"/>
      <c r="C367" s="298"/>
      <c r="D367" s="298"/>
      <c r="E367" s="298"/>
      <c r="F367" s="298"/>
      <c r="G367" s="298"/>
      <c r="H367" s="298"/>
      <c r="I367" s="298"/>
      <c r="J367" s="298"/>
      <c r="K367" s="298"/>
      <c r="L367" s="298"/>
      <c r="M367" s="298"/>
      <c r="N367" s="298"/>
      <c r="O367" s="298"/>
      <c r="P367" s="298"/>
      <c r="Q367" s="298"/>
      <c r="R367" s="298"/>
      <c r="S367" s="298"/>
      <c r="T367" s="298"/>
      <c r="U367" s="298"/>
      <c r="V367" s="298"/>
      <c r="W367" s="298"/>
      <c r="X367" s="298"/>
      <c r="Y367" s="298"/>
      <c r="Z367" s="298"/>
      <c r="AA367" s="298"/>
      <c r="AB367" s="298"/>
      <c r="AC367" s="298"/>
      <c r="AD367" s="299"/>
      <c r="AE367" s="303"/>
      <c r="AF367" s="303"/>
      <c r="AG367" s="303"/>
      <c r="AH367" s="303"/>
      <c r="AI367" s="303"/>
      <c r="AJ367" s="303"/>
      <c r="AK367" s="303"/>
      <c r="AL367" s="303"/>
      <c r="AM367" s="303"/>
      <c r="AN367" s="303"/>
      <c r="AO367" s="303"/>
      <c r="AP367" s="303"/>
      <c r="AQ367" s="303"/>
      <c r="AR367" s="303"/>
      <c r="AS367" s="303"/>
      <c r="AT367" s="303"/>
      <c r="AU367" s="303"/>
      <c r="AV367" s="303"/>
      <c r="AW367" s="303"/>
      <c r="AX367" s="303"/>
      <c r="AY367" s="303"/>
      <c r="AZ367" s="303"/>
      <c r="BA367" s="303"/>
      <c r="BB367" s="303"/>
      <c r="BC367" s="303"/>
      <c r="BD367" s="303"/>
      <c r="BE367" s="303"/>
      <c r="BF367" s="303"/>
      <c r="BG367" s="303"/>
      <c r="BH367" s="304"/>
    </row>
    <row r="368" spans="2:60" ht="20" customHeight="1">
      <c r="B368" s="297"/>
      <c r="C368" s="298"/>
      <c r="D368" s="298"/>
      <c r="E368" s="298"/>
      <c r="F368" s="298"/>
      <c r="G368" s="298"/>
      <c r="H368" s="298"/>
      <c r="I368" s="298"/>
      <c r="J368" s="298"/>
      <c r="K368" s="298"/>
      <c r="L368" s="298"/>
      <c r="M368" s="298"/>
      <c r="N368" s="298"/>
      <c r="O368" s="298"/>
      <c r="P368" s="298"/>
      <c r="Q368" s="298"/>
      <c r="R368" s="298"/>
      <c r="S368" s="298"/>
      <c r="T368" s="298"/>
      <c r="U368" s="298"/>
      <c r="V368" s="298"/>
      <c r="W368" s="298"/>
      <c r="X368" s="298"/>
      <c r="Y368" s="298"/>
      <c r="Z368" s="298"/>
      <c r="AA368" s="298"/>
      <c r="AB368" s="298"/>
      <c r="AC368" s="298"/>
      <c r="AD368" s="299"/>
      <c r="AE368" s="303"/>
      <c r="AF368" s="303"/>
      <c r="AG368" s="303"/>
      <c r="AH368" s="303"/>
      <c r="AI368" s="303"/>
      <c r="AJ368" s="303"/>
      <c r="AK368" s="303"/>
      <c r="AL368" s="303"/>
      <c r="AM368" s="303"/>
      <c r="AN368" s="303"/>
      <c r="AO368" s="303"/>
      <c r="AP368" s="303"/>
      <c r="AQ368" s="303"/>
      <c r="AR368" s="303"/>
      <c r="AS368" s="303"/>
      <c r="AT368" s="303"/>
      <c r="AU368" s="303"/>
      <c r="AV368" s="303"/>
      <c r="AW368" s="303"/>
      <c r="AX368" s="303"/>
      <c r="AY368" s="303"/>
      <c r="AZ368" s="303"/>
      <c r="BA368" s="303"/>
      <c r="BB368" s="303"/>
      <c r="BC368" s="303"/>
      <c r="BD368" s="303"/>
      <c r="BE368" s="303"/>
      <c r="BF368" s="303"/>
      <c r="BG368" s="303"/>
      <c r="BH368" s="304"/>
    </row>
    <row r="369" spans="2:60" ht="20" customHeight="1">
      <c r="B369" s="297"/>
      <c r="C369" s="298"/>
      <c r="D369" s="298"/>
      <c r="E369" s="298"/>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9"/>
      <c r="AE369" s="303"/>
      <c r="AF369" s="303"/>
      <c r="AG369" s="303"/>
      <c r="AH369" s="303"/>
      <c r="AI369" s="303"/>
      <c r="AJ369" s="303"/>
      <c r="AK369" s="303"/>
      <c r="AL369" s="303"/>
      <c r="AM369" s="303"/>
      <c r="AN369" s="303"/>
      <c r="AO369" s="303"/>
      <c r="AP369" s="303"/>
      <c r="AQ369" s="303"/>
      <c r="AR369" s="303"/>
      <c r="AS369" s="303"/>
      <c r="AT369" s="303"/>
      <c r="AU369" s="303"/>
      <c r="AV369" s="303"/>
      <c r="AW369" s="303"/>
      <c r="AX369" s="303"/>
      <c r="AY369" s="303"/>
      <c r="AZ369" s="303"/>
      <c r="BA369" s="303"/>
      <c r="BB369" s="303"/>
      <c r="BC369" s="303"/>
      <c r="BD369" s="303"/>
      <c r="BE369" s="303"/>
      <c r="BF369" s="303"/>
      <c r="BG369" s="303"/>
      <c r="BH369" s="304"/>
    </row>
    <row r="370" spans="2:60" ht="20" customHeight="1">
      <c r="B370" s="297"/>
      <c r="C370" s="298"/>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9"/>
      <c r="AE370" s="303"/>
      <c r="AF370" s="303"/>
      <c r="AG370" s="303"/>
      <c r="AH370" s="303"/>
      <c r="AI370" s="303"/>
      <c r="AJ370" s="303"/>
      <c r="AK370" s="303"/>
      <c r="AL370" s="303"/>
      <c r="AM370" s="303"/>
      <c r="AN370" s="303"/>
      <c r="AO370" s="303"/>
      <c r="AP370" s="303"/>
      <c r="AQ370" s="303"/>
      <c r="AR370" s="303"/>
      <c r="AS370" s="303"/>
      <c r="AT370" s="303"/>
      <c r="AU370" s="303"/>
      <c r="AV370" s="303"/>
      <c r="AW370" s="303"/>
      <c r="AX370" s="303"/>
      <c r="AY370" s="303"/>
      <c r="AZ370" s="303"/>
      <c r="BA370" s="303"/>
      <c r="BB370" s="303"/>
      <c r="BC370" s="303"/>
      <c r="BD370" s="303"/>
      <c r="BE370" s="303"/>
      <c r="BF370" s="303"/>
      <c r="BG370" s="303"/>
      <c r="BH370" s="304"/>
    </row>
    <row r="371" spans="2:60" ht="20" customHeight="1">
      <c r="B371" s="297"/>
      <c r="C371" s="298"/>
      <c r="D371" s="298"/>
      <c r="E371" s="298"/>
      <c r="F371" s="298"/>
      <c r="G371" s="298"/>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9"/>
      <c r="AE371" s="303"/>
      <c r="AF371" s="303"/>
      <c r="AG371" s="303"/>
      <c r="AH371" s="303"/>
      <c r="AI371" s="303"/>
      <c r="AJ371" s="303"/>
      <c r="AK371" s="303"/>
      <c r="AL371" s="303"/>
      <c r="AM371" s="303"/>
      <c r="AN371" s="303"/>
      <c r="AO371" s="303"/>
      <c r="AP371" s="303"/>
      <c r="AQ371" s="303"/>
      <c r="AR371" s="303"/>
      <c r="AS371" s="303"/>
      <c r="AT371" s="303"/>
      <c r="AU371" s="303"/>
      <c r="AV371" s="303"/>
      <c r="AW371" s="303"/>
      <c r="AX371" s="303"/>
      <c r="AY371" s="303"/>
      <c r="AZ371" s="303"/>
      <c r="BA371" s="303"/>
      <c r="BB371" s="303"/>
      <c r="BC371" s="303"/>
      <c r="BD371" s="303"/>
      <c r="BE371" s="303"/>
      <c r="BF371" s="303"/>
      <c r="BG371" s="303"/>
      <c r="BH371" s="304"/>
    </row>
    <row r="372" spans="2:60" ht="20" customHeight="1">
      <c r="B372" s="297"/>
      <c r="C372" s="298"/>
      <c r="D372" s="298"/>
      <c r="E372" s="298"/>
      <c r="F372" s="298"/>
      <c r="G372" s="298"/>
      <c r="H372" s="298"/>
      <c r="I372" s="298"/>
      <c r="J372" s="298"/>
      <c r="K372" s="298"/>
      <c r="L372" s="298"/>
      <c r="M372" s="298"/>
      <c r="N372" s="298"/>
      <c r="O372" s="298"/>
      <c r="P372" s="298"/>
      <c r="Q372" s="298"/>
      <c r="R372" s="298"/>
      <c r="S372" s="298"/>
      <c r="T372" s="298"/>
      <c r="U372" s="298"/>
      <c r="V372" s="298"/>
      <c r="W372" s="298"/>
      <c r="X372" s="298"/>
      <c r="Y372" s="298"/>
      <c r="Z372" s="298"/>
      <c r="AA372" s="298"/>
      <c r="AB372" s="298"/>
      <c r="AC372" s="298"/>
      <c r="AD372" s="299"/>
      <c r="AE372" s="303"/>
      <c r="AF372" s="303"/>
      <c r="AG372" s="303"/>
      <c r="AH372" s="303"/>
      <c r="AI372" s="303"/>
      <c r="AJ372" s="303"/>
      <c r="AK372" s="303"/>
      <c r="AL372" s="303"/>
      <c r="AM372" s="303"/>
      <c r="AN372" s="303"/>
      <c r="AO372" s="303"/>
      <c r="AP372" s="303"/>
      <c r="AQ372" s="303"/>
      <c r="AR372" s="303"/>
      <c r="AS372" s="303"/>
      <c r="AT372" s="303"/>
      <c r="AU372" s="303"/>
      <c r="AV372" s="303"/>
      <c r="AW372" s="303"/>
      <c r="AX372" s="303"/>
      <c r="AY372" s="303"/>
      <c r="AZ372" s="303"/>
      <c r="BA372" s="303"/>
      <c r="BB372" s="303"/>
      <c r="BC372" s="303"/>
      <c r="BD372" s="303"/>
      <c r="BE372" s="303"/>
      <c r="BF372" s="303"/>
      <c r="BG372" s="303"/>
      <c r="BH372" s="304"/>
    </row>
    <row r="373" spans="2:60" ht="20" customHeight="1">
      <c r="B373" s="297"/>
      <c r="C373" s="298"/>
      <c r="D373" s="298"/>
      <c r="E373" s="298"/>
      <c r="F373" s="298"/>
      <c r="G373" s="298"/>
      <c r="H373" s="298"/>
      <c r="I373" s="298"/>
      <c r="J373" s="298"/>
      <c r="K373" s="298"/>
      <c r="L373" s="298"/>
      <c r="M373" s="298"/>
      <c r="N373" s="298"/>
      <c r="O373" s="298"/>
      <c r="P373" s="298"/>
      <c r="Q373" s="298"/>
      <c r="R373" s="298"/>
      <c r="S373" s="298"/>
      <c r="T373" s="298"/>
      <c r="U373" s="298"/>
      <c r="V373" s="298"/>
      <c r="W373" s="298"/>
      <c r="X373" s="298"/>
      <c r="Y373" s="298"/>
      <c r="Z373" s="298"/>
      <c r="AA373" s="298"/>
      <c r="AB373" s="298"/>
      <c r="AC373" s="298"/>
      <c r="AD373" s="299"/>
      <c r="AE373" s="303"/>
      <c r="AF373" s="303"/>
      <c r="AG373" s="303"/>
      <c r="AH373" s="303"/>
      <c r="AI373" s="303"/>
      <c r="AJ373" s="303"/>
      <c r="AK373" s="303"/>
      <c r="AL373" s="303"/>
      <c r="AM373" s="303"/>
      <c r="AN373" s="303"/>
      <c r="AO373" s="303"/>
      <c r="AP373" s="303"/>
      <c r="AQ373" s="303"/>
      <c r="AR373" s="303"/>
      <c r="AS373" s="303"/>
      <c r="AT373" s="303"/>
      <c r="AU373" s="303"/>
      <c r="AV373" s="303"/>
      <c r="AW373" s="303"/>
      <c r="AX373" s="303"/>
      <c r="AY373" s="303"/>
      <c r="AZ373" s="303"/>
      <c r="BA373" s="303"/>
      <c r="BB373" s="303"/>
      <c r="BC373" s="303"/>
      <c r="BD373" s="303"/>
      <c r="BE373" s="303"/>
      <c r="BF373" s="303"/>
      <c r="BG373" s="303"/>
      <c r="BH373" s="304"/>
    </row>
    <row r="374" spans="2:60" ht="20" customHeight="1">
      <c r="B374" s="297"/>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8"/>
      <c r="Z374" s="298"/>
      <c r="AA374" s="298"/>
      <c r="AB374" s="298"/>
      <c r="AC374" s="298"/>
      <c r="AD374" s="299"/>
      <c r="AE374" s="303"/>
      <c r="AF374" s="303"/>
      <c r="AG374" s="303"/>
      <c r="AH374" s="303"/>
      <c r="AI374" s="303"/>
      <c r="AJ374" s="303"/>
      <c r="AK374" s="303"/>
      <c r="AL374" s="303"/>
      <c r="AM374" s="303"/>
      <c r="AN374" s="303"/>
      <c r="AO374" s="303"/>
      <c r="AP374" s="303"/>
      <c r="AQ374" s="303"/>
      <c r="AR374" s="303"/>
      <c r="AS374" s="303"/>
      <c r="AT374" s="303"/>
      <c r="AU374" s="303"/>
      <c r="AV374" s="303"/>
      <c r="AW374" s="303"/>
      <c r="AX374" s="303"/>
      <c r="AY374" s="303"/>
      <c r="AZ374" s="303"/>
      <c r="BA374" s="303"/>
      <c r="BB374" s="303"/>
      <c r="BC374" s="303"/>
      <c r="BD374" s="303"/>
      <c r="BE374" s="303"/>
      <c r="BF374" s="303"/>
      <c r="BG374" s="303"/>
      <c r="BH374" s="304"/>
    </row>
    <row r="375" spans="2:60" ht="20" customHeight="1">
      <c r="B375" s="297"/>
      <c r="C375" s="298"/>
      <c r="D375" s="298"/>
      <c r="E375" s="298"/>
      <c r="F375" s="298"/>
      <c r="G375" s="298"/>
      <c r="H375" s="298"/>
      <c r="I375" s="298"/>
      <c r="J375" s="298"/>
      <c r="K375" s="298"/>
      <c r="L375" s="298"/>
      <c r="M375" s="298"/>
      <c r="N375" s="298"/>
      <c r="O375" s="298"/>
      <c r="P375" s="298"/>
      <c r="Q375" s="298"/>
      <c r="R375" s="298"/>
      <c r="S375" s="298"/>
      <c r="T375" s="298"/>
      <c r="U375" s="298"/>
      <c r="V375" s="298"/>
      <c r="W375" s="298"/>
      <c r="X375" s="298"/>
      <c r="Y375" s="298"/>
      <c r="Z375" s="298"/>
      <c r="AA375" s="298"/>
      <c r="AB375" s="298"/>
      <c r="AC375" s="298"/>
      <c r="AD375" s="299"/>
      <c r="AE375" s="303"/>
      <c r="AF375" s="303"/>
      <c r="AG375" s="303"/>
      <c r="AH375" s="303"/>
      <c r="AI375" s="303"/>
      <c r="AJ375" s="303"/>
      <c r="AK375" s="303"/>
      <c r="AL375" s="303"/>
      <c r="AM375" s="303"/>
      <c r="AN375" s="303"/>
      <c r="AO375" s="303"/>
      <c r="AP375" s="303"/>
      <c r="AQ375" s="303"/>
      <c r="AR375" s="303"/>
      <c r="AS375" s="303"/>
      <c r="AT375" s="303"/>
      <c r="AU375" s="303"/>
      <c r="AV375" s="303"/>
      <c r="AW375" s="303"/>
      <c r="AX375" s="303"/>
      <c r="AY375" s="303"/>
      <c r="AZ375" s="303"/>
      <c r="BA375" s="303"/>
      <c r="BB375" s="303"/>
      <c r="BC375" s="303"/>
      <c r="BD375" s="303"/>
      <c r="BE375" s="303"/>
      <c r="BF375" s="303"/>
      <c r="BG375" s="303"/>
      <c r="BH375" s="304"/>
    </row>
    <row r="376" spans="2:60" ht="20" customHeight="1">
      <c r="B376" s="297"/>
      <c r="C376" s="298"/>
      <c r="D376" s="298"/>
      <c r="E376" s="298"/>
      <c r="F376" s="298"/>
      <c r="G376" s="298"/>
      <c r="H376" s="298"/>
      <c r="I376" s="298"/>
      <c r="J376" s="298"/>
      <c r="K376" s="298"/>
      <c r="L376" s="298"/>
      <c r="M376" s="298"/>
      <c r="N376" s="298"/>
      <c r="O376" s="298"/>
      <c r="P376" s="298"/>
      <c r="Q376" s="298"/>
      <c r="R376" s="298"/>
      <c r="S376" s="298"/>
      <c r="T376" s="298"/>
      <c r="U376" s="298"/>
      <c r="V376" s="298"/>
      <c r="W376" s="298"/>
      <c r="X376" s="298"/>
      <c r="Y376" s="298"/>
      <c r="Z376" s="298"/>
      <c r="AA376" s="298"/>
      <c r="AB376" s="298"/>
      <c r="AC376" s="298"/>
      <c r="AD376" s="299"/>
      <c r="AE376" s="303"/>
      <c r="AF376" s="303"/>
      <c r="AG376" s="303"/>
      <c r="AH376" s="303"/>
      <c r="AI376" s="303"/>
      <c r="AJ376" s="303"/>
      <c r="AK376" s="303"/>
      <c r="AL376" s="303"/>
      <c r="AM376" s="303"/>
      <c r="AN376" s="303"/>
      <c r="AO376" s="303"/>
      <c r="AP376" s="303"/>
      <c r="AQ376" s="303"/>
      <c r="AR376" s="303"/>
      <c r="AS376" s="303"/>
      <c r="AT376" s="303"/>
      <c r="AU376" s="303"/>
      <c r="AV376" s="303"/>
      <c r="AW376" s="303"/>
      <c r="AX376" s="303"/>
      <c r="AY376" s="303"/>
      <c r="AZ376" s="303"/>
      <c r="BA376" s="303"/>
      <c r="BB376" s="303"/>
      <c r="BC376" s="303"/>
      <c r="BD376" s="303"/>
      <c r="BE376" s="303"/>
      <c r="BF376" s="303"/>
      <c r="BG376" s="303"/>
      <c r="BH376" s="304"/>
    </row>
    <row r="377" spans="2:60" ht="20" customHeight="1">
      <c r="B377" s="300"/>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c r="AB377" s="301"/>
      <c r="AC377" s="301"/>
      <c r="AD377" s="302"/>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6"/>
    </row>
    <row r="378" spans="2:60">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row>
    <row r="379" spans="2:60" ht="20" customHeight="1">
      <c r="B379" s="168" t="s">
        <v>125</v>
      </c>
      <c r="C379" s="169"/>
      <c r="D379" s="169"/>
      <c r="E379" s="169"/>
      <c r="F379" s="278"/>
      <c r="G379" s="278"/>
      <c r="H379" s="278"/>
      <c r="I379" s="278"/>
      <c r="J379" s="278"/>
      <c r="K379" s="278"/>
      <c r="L379" s="278"/>
      <c r="M379" s="278"/>
      <c r="N379" s="278"/>
      <c r="O379" s="278"/>
      <c r="P379" s="278"/>
      <c r="Q379" s="278"/>
      <c r="R379" s="278"/>
      <c r="S379" s="278"/>
      <c r="T379" s="278"/>
      <c r="U379" s="278"/>
      <c r="V379" s="278"/>
      <c r="W379" s="278"/>
      <c r="X379" s="278"/>
      <c r="Y379" s="278"/>
      <c r="Z379" s="278"/>
      <c r="AA379" s="278"/>
      <c r="AB379" s="278"/>
      <c r="AC379" s="278"/>
      <c r="AD379" s="279"/>
      <c r="AE379" s="168" t="s">
        <v>125</v>
      </c>
      <c r="AF379" s="169"/>
      <c r="AG379" s="170"/>
      <c r="AH379" s="170"/>
      <c r="AI379" s="280"/>
      <c r="AJ379" s="280"/>
      <c r="AK379" s="280"/>
      <c r="AL379" s="280"/>
      <c r="AM379" s="280"/>
      <c r="AN379" s="280"/>
      <c r="AO379" s="280"/>
      <c r="AP379" s="280"/>
      <c r="AQ379" s="280"/>
      <c r="AR379" s="280"/>
      <c r="AS379" s="280"/>
      <c r="AT379" s="280"/>
      <c r="AU379" s="280"/>
      <c r="AV379" s="280"/>
      <c r="AW379" s="280"/>
      <c r="AX379" s="280"/>
      <c r="AY379" s="280"/>
      <c r="AZ379" s="280"/>
      <c r="BA379" s="280"/>
      <c r="BB379" s="280"/>
      <c r="BC379" s="280"/>
      <c r="BD379" s="280"/>
      <c r="BE379" s="280"/>
      <c r="BF379" s="280"/>
      <c r="BG379" s="280"/>
      <c r="BH379" s="281"/>
    </row>
    <row r="380" spans="2:60" ht="20" customHeight="1">
      <c r="B380" s="168" t="s">
        <v>137</v>
      </c>
      <c r="C380" s="169"/>
      <c r="D380" s="169"/>
      <c r="E380" s="169"/>
      <c r="F380" s="278"/>
      <c r="G380" s="278"/>
      <c r="H380" s="278"/>
      <c r="I380" s="278"/>
      <c r="J380" s="278"/>
      <c r="K380" s="278"/>
      <c r="L380" s="278"/>
      <c r="M380" s="278"/>
      <c r="N380" s="278"/>
      <c r="O380" s="278"/>
      <c r="P380" s="278"/>
      <c r="Q380" s="278"/>
      <c r="R380" s="278"/>
      <c r="S380" s="278"/>
      <c r="T380" s="278"/>
      <c r="U380" s="278"/>
      <c r="V380" s="278"/>
      <c r="W380" s="278"/>
      <c r="X380" s="278"/>
      <c r="Y380" s="278"/>
      <c r="Z380" s="278"/>
      <c r="AA380" s="278"/>
      <c r="AB380" s="278"/>
      <c r="AC380" s="278"/>
      <c r="AD380" s="279"/>
      <c r="AE380" s="168" t="s">
        <v>137</v>
      </c>
      <c r="AF380" s="169"/>
      <c r="AG380" s="170"/>
      <c r="AH380" s="170"/>
      <c r="AI380" s="280"/>
      <c r="AJ380" s="280"/>
      <c r="AK380" s="280"/>
      <c r="AL380" s="280"/>
      <c r="AM380" s="280"/>
      <c r="AN380" s="280"/>
      <c r="AO380" s="280"/>
      <c r="AP380" s="280"/>
      <c r="AQ380" s="280"/>
      <c r="AR380" s="280"/>
      <c r="AS380" s="280"/>
      <c r="AT380" s="280"/>
      <c r="AU380" s="280"/>
      <c r="AV380" s="280"/>
      <c r="AW380" s="280"/>
      <c r="AX380" s="280"/>
      <c r="AY380" s="280"/>
      <c r="AZ380" s="280"/>
      <c r="BA380" s="280"/>
      <c r="BB380" s="280"/>
      <c r="BC380" s="280"/>
      <c r="BD380" s="280"/>
      <c r="BE380" s="280"/>
      <c r="BF380" s="280"/>
      <c r="BG380" s="280"/>
      <c r="BH380" s="281"/>
    </row>
    <row r="381" spans="2:60" ht="20" customHeight="1">
      <c r="B381" s="168" t="s">
        <v>126</v>
      </c>
      <c r="C381" s="169"/>
      <c r="D381" s="169"/>
      <c r="E381" s="169"/>
      <c r="F381" s="278"/>
      <c r="G381" s="278"/>
      <c r="H381" s="278"/>
      <c r="I381" s="278"/>
      <c r="J381" s="278"/>
      <c r="K381" s="278"/>
      <c r="L381" s="278"/>
      <c r="M381" s="278"/>
      <c r="N381" s="278"/>
      <c r="O381" s="278"/>
      <c r="P381" s="278"/>
      <c r="Q381" s="278"/>
      <c r="R381" s="278"/>
      <c r="S381" s="278"/>
      <c r="T381" s="278"/>
      <c r="U381" s="278"/>
      <c r="V381" s="278"/>
      <c r="W381" s="278"/>
      <c r="X381" s="278"/>
      <c r="Y381" s="278"/>
      <c r="Z381" s="278"/>
      <c r="AA381" s="278"/>
      <c r="AB381" s="278"/>
      <c r="AC381" s="278"/>
      <c r="AD381" s="279"/>
      <c r="AE381" s="168" t="s">
        <v>126</v>
      </c>
      <c r="AF381" s="169"/>
      <c r="AG381" s="170"/>
      <c r="AH381" s="170"/>
      <c r="AI381" s="280"/>
      <c r="AJ381" s="280"/>
      <c r="AK381" s="280"/>
      <c r="AL381" s="280"/>
      <c r="AM381" s="280"/>
      <c r="AN381" s="280"/>
      <c r="AO381" s="280"/>
      <c r="AP381" s="280"/>
      <c r="AQ381" s="280"/>
      <c r="AR381" s="280"/>
      <c r="AS381" s="280"/>
      <c r="AT381" s="280"/>
      <c r="AU381" s="280"/>
      <c r="AV381" s="280"/>
      <c r="AW381" s="280"/>
      <c r="AX381" s="280"/>
      <c r="AY381" s="280"/>
      <c r="AZ381" s="280"/>
      <c r="BA381" s="280"/>
      <c r="BB381" s="280"/>
      <c r="BC381" s="280"/>
      <c r="BD381" s="280"/>
      <c r="BE381" s="280"/>
      <c r="BF381" s="280"/>
      <c r="BG381" s="280"/>
      <c r="BH381" s="281"/>
    </row>
    <row r="382" spans="2:60" ht="20" customHeight="1">
      <c r="B382" s="168" t="s">
        <v>127</v>
      </c>
      <c r="C382" s="169"/>
      <c r="D382" s="169"/>
      <c r="E382" s="169"/>
      <c r="F382" s="278"/>
      <c r="G382" s="278"/>
      <c r="H382" s="278"/>
      <c r="I382" s="278"/>
      <c r="J382" s="278"/>
      <c r="K382" s="278"/>
      <c r="L382" s="278"/>
      <c r="M382" s="278"/>
      <c r="N382" s="278"/>
      <c r="O382" s="278"/>
      <c r="P382" s="278"/>
      <c r="Q382" s="278"/>
      <c r="R382" s="278"/>
      <c r="S382" s="278"/>
      <c r="T382" s="278"/>
      <c r="U382" s="278"/>
      <c r="V382" s="278"/>
      <c r="W382" s="278"/>
      <c r="X382" s="278"/>
      <c r="Y382" s="278"/>
      <c r="Z382" s="278"/>
      <c r="AA382" s="278"/>
      <c r="AB382" s="278"/>
      <c r="AC382" s="278"/>
      <c r="AD382" s="279"/>
      <c r="AE382" s="168" t="s">
        <v>127</v>
      </c>
      <c r="AF382" s="169"/>
      <c r="AG382" s="170"/>
      <c r="AH382" s="170"/>
      <c r="AI382" s="280"/>
      <c r="AJ382" s="280"/>
      <c r="AK382" s="280"/>
      <c r="AL382" s="280"/>
      <c r="AM382" s="280"/>
      <c r="AN382" s="280"/>
      <c r="AO382" s="280"/>
      <c r="AP382" s="280"/>
      <c r="AQ382" s="280"/>
      <c r="AR382" s="280"/>
      <c r="AS382" s="280"/>
      <c r="AT382" s="280"/>
      <c r="AU382" s="280"/>
      <c r="AV382" s="280"/>
      <c r="AW382" s="280"/>
      <c r="AX382" s="280"/>
      <c r="AY382" s="280"/>
      <c r="AZ382" s="280"/>
      <c r="BA382" s="280"/>
      <c r="BB382" s="280"/>
      <c r="BC382" s="280"/>
      <c r="BD382" s="280"/>
      <c r="BE382" s="280"/>
      <c r="BF382" s="280"/>
      <c r="BG382" s="280"/>
      <c r="BH382" s="281"/>
    </row>
    <row r="383" spans="2:60" ht="20" customHeight="1">
      <c r="B383" s="171"/>
      <c r="C383" s="172"/>
      <c r="D383" s="172"/>
      <c r="E383" s="172"/>
      <c r="F383" s="278"/>
      <c r="G383" s="278"/>
      <c r="H383" s="278"/>
      <c r="I383" s="278"/>
      <c r="J383" s="278"/>
      <c r="K383" s="278"/>
      <c r="L383" s="278"/>
      <c r="M383" s="278"/>
      <c r="N383" s="278"/>
      <c r="O383" s="278"/>
      <c r="P383" s="278"/>
      <c r="Q383" s="278"/>
      <c r="R383" s="278"/>
      <c r="S383" s="278"/>
      <c r="T383" s="278"/>
      <c r="U383" s="278"/>
      <c r="V383" s="278"/>
      <c r="W383" s="278"/>
      <c r="X383" s="278"/>
      <c r="Y383" s="278"/>
      <c r="Z383" s="278"/>
      <c r="AA383" s="278"/>
      <c r="AB383" s="278"/>
      <c r="AC383" s="278"/>
      <c r="AD383" s="279"/>
      <c r="AE383" s="171"/>
      <c r="AF383" s="172"/>
      <c r="AG383" s="75"/>
      <c r="AH383" s="75"/>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8"/>
    </row>
    <row r="384" spans="2:60" ht="20" customHeight="1">
      <c r="B384" s="297"/>
      <c r="C384" s="298"/>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8"/>
      <c r="Z384" s="298"/>
      <c r="AA384" s="298"/>
      <c r="AB384" s="298"/>
      <c r="AC384" s="298"/>
      <c r="AD384" s="299"/>
      <c r="AE384" s="303"/>
      <c r="AF384" s="303"/>
      <c r="AG384" s="303"/>
      <c r="AH384" s="303"/>
      <c r="AI384" s="303"/>
      <c r="AJ384" s="303"/>
      <c r="AK384" s="303"/>
      <c r="AL384" s="303"/>
      <c r="AM384" s="303"/>
      <c r="AN384" s="303"/>
      <c r="AO384" s="303"/>
      <c r="AP384" s="303"/>
      <c r="AQ384" s="303"/>
      <c r="AR384" s="303"/>
      <c r="AS384" s="303"/>
      <c r="AT384" s="303"/>
      <c r="AU384" s="303"/>
      <c r="AV384" s="303"/>
      <c r="AW384" s="303"/>
      <c r="AX384" s="303"/>
      <c r="AY384" s="303"/>
      <c r="AZ384" s="303"/>
      <c r="BA384" s="303"/>
      <c r="BB384" s="303"/>
      <c r="BC384" s="303"/>
      <c r="BD384" s="303"/>
      <c r="BE384" s="303"/>
      <c r="BF384" s="303"/>
      <c r="BG384" s="303"/>
      <c r="BH384" s="304"/>
    </row>
    <row r="385" spans="2:60" ht="20" customHeight="1">
      <c r="B385" s="297"/>
      <c r="C385" s="298"/>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8"/>
      <c r="Z385" s="298"/>
      <c r="AA385" s="298"/>
      <c r="AB385" s="298"/>
      <c r="AC385" s="298"/>
      <c r="AD385" s="299"/>
      <c r="AE385" s="303"/>
      <c r="AF385" s="303"/>
      <c r="AG385" s="303"/>
      <c r="AH385" s="303"/>
      <c r="AI385" s="303"/>
      <c r="AJ385" s="303"/>
      <c r="AK385" s="303"/>
      <c r="AL385" s="303"/>
      <c r="AM385" s="303"/>
      <c r="AN385" s="303"/>
      <c r="AO385" s="303"/>
      <c r="AP385" s="303"/>
      <c r="AQ385" s="303"/>
      <c r="AR385" s="303"/>
      <c r="AS385" s="303"/>
      <c r="AT385" s="303"/>
      <c r="AU385" s="303"/>
      <c r="AV385" s="303"/>
      <c r="AW385" s="303"/>
      <c r="AX385" s="303"/>
      <c r="AY385" s="303"/>
      <c r="AZ385" s="303"/>
      <c r="BA385" s="303"/>
      <c r="BB385" s="303"/>
      <c r="BC385" s="303"/>
      <c r="BD385" s="303"/>
      <c r="BE385" s="303"/>
      <c r="BF385" s="303"/>
      <c r="BG385" s="303"/>
      <c r="BH385" s="304"/>
    </row>
    <row r="386" spans="2:60" ht="20" customHeight="1">
      <c r="B386" s="297"/>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8"/>
      <c r="Z386" s="298"/>
      <c r="AA386" s="298"/>
      <c r="AB386" s="298"/>
      <c r="AC386" s="298"/>
      <c r="AD386" s="299"/>
      <c r="AE386" s="303"/>
      <c r="AF386" s="303"/>
      <c r="AG386" s="303"/>
      <c r="AH386" s="303"/>
      <c r="AI386" s="303"/>
      <c r="AJ386" s="303"/>
      <c r="AK386" s="303"/>
      <c r="AL386" s="303"/>
      <c r="AM386" s="303"/>
      <c r="AN386" s="303"/>
      <c r="AO386" s="303"/>
      <c r="AP386" s="303"/>
      <c r="AQ386" s="303"/>
      <c r="AR386" s="303"/>
      <c r="AS386" s="303"/>
      <c r="AT386" s="303"/>
      <c r="AU386" s="303"/>
      <c r="AV386" s="303"/>
      <c r="AW386" s="303"/>
      <c r="AX386" s="303"/>
      <c r="AY386" s="303"/>
      <c r="AZ386" s="303"/>
      <c r="BA386" s="303"/>
      <c r="BB386" s="303"/>
      <c r="BC386" s="303"/>
      <c r="BD386" s="303"/>
      <c r="BE386" s="303"/>
      <c r="BF386" s="303"/>
      <c r="BG386" s="303"/>
      <c r="BH386" s="304"/>
    </row>
    <row r="387" spans="2:60" ht="20" customHeight="1">
      <c r="B387" s="297"/>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8"/>
      <c r="Z387" s="298"/>
      <c r="AA387" s="298"/>
      <c r="AB387" s="298"/>
      <c r="AC387" s="298"/>
      <c r="AD387" s="299"/>
      <c r="AE387" s="303"/>
      <c r="AF387" s="303"/>
      <c r="AG387" s="303"/>
      <c r="AH387" s="303"/>
      <c r="AI387" s="303"/>
      <c r="AJ387" s="303"/>
      <c r="AK387" s="303"/>
      <c r="AL387" s="303"/>
      <c r="AM387" s="303"/>
      <c r="AN387" s="303"/>
      <c r="AO387" s="303"/>
      <c r="AP387" s="303"/>
      <c r="AQ387" s="303"/>
      <c r="AR387" s="303"/>
      <c r="AS387" s="303"/>
      <c r="AT387" s="303"/>
      <c r="AU387" s="303"/>
      <c r="AV387" s="303"/>
      <c r="AW387" s="303"/>
      <c r="AX387" s="303"/>
      <c r="AY387" s="303"/>
      <c r="AZ387" s="303"/>
      <c r="BA387" s="303"/>
      <c r="BB387" s="303"/>
      <c r="BC387" s="303"/>
      <c r="BD387" s="303"/>
      <c r="BE387" s="303"/>
      <c r="BF387" s="303"/>
      <c r="BG387" s="303"/>
      <c r="BH387" s="304"/>
    </row>
    <row r="388" spans="2:60" ht="20" customHeight="1">
      <c r="B388" s="297"/>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8"/>
      <c r="Z388" s="298"/>
      <c r="AA388" s="298"/>
      <c r="AB388" s="298"/>
      <c r="AC388" s="298"/>
      <c r="AD388" s="299"/>
      <c r="AE388" s="303"/>
      <c r="AF388" s="303"/>
      <c r="AG388" s="303"/>
      <c r="AH388" s="303"/>
      <c r="AI388" s="303"/>
      <c r="AJ388" s="303"/>
      <c r="AK388" s="303"/>
      <c r="AL388" s="303"/>
      <c r="AM388" s="303"/>
      <c r="AN388" s="303"/>
      <c r="AO388" s="303"/>
      <c r="AP388" s="303"/>
      <c r="AQ388" s="303"/>
      <c r="AR388" s="303"/>
      <c r="AS388" s="303"/>
      <c r="AT388" s="303"/>
      <c r="AU388" s="303"/>
      <c r="AV388" s="303"/>
      <c r="AW388" s="303"/>
      <c r="AX388" s="303"/>
      <c r="AY388" s="303"/>
      <c r="AZ388" s="303"/>
      <c r="BA388" s="303"/>
      <c r="BB388" s="303"/>
      <c r="BC388" s="303"/>
      <c r="BD388" s="303"/>
      <c r="BE388" s="303"/>
      <c r="BF388" s="303"/>
      <c r="BG388" s="303"/>
      <c r="BH388" s="304"/>
    </row>
    <row r="389" spans="2:60" ht="20" customHeight="1">
      <c r="B389" s="297"/>
      <c r="C389" s="298"/>
      <c r="D389" s="298"/>
      <c r="E389" s="298"/>
      <c r="F389" s="298"/>
      <c r="G389" s="298"/>
      <c r="H389" s="298"/>
      <c r="I389" s="298"/>
      <c r="J389" s="298"/>
      <c r="K389" s="298"/>
      <c r="L389" s="298"/>
      <c r="M389" s="298"/>
      <c r="N389" s="298"/>
      <c r="O389" s="298"/>
      <c r="P389" s="298"/>
      <c r="Q389" s="298"/>
      <c r="R389" s="298"/>
      <c r="S389" s="298"/>
      <c r="T389" s="298"/>
      <c r="U389" s="298"/>
      <c r="V389" s="298"/>
      <c r="W389" s="298"/>
      <c r="X389" s="298"/>
      <c r="Y389" s="298"/>
      <c r="Z389" s="298"/>
      <c r="AA389" s="298"/>
      <c r="AB389" s="298"/>
      <c r="AC389" s="298"/>
      <c r="AD389" s="299"/>
      <c r="AE389" s="303"/>
      <c r="AF389" s="303"/>
      <c r="AG389" s="303"/>
      <c r="AH389" s="303"/>
      <c r="AI389" s="303"/>
      <c r="AJ389" s="303"/>
      <c r="AK389" s="303"/>
      <c r="AL389" s="303"/>
      <c r="AM389" s="303"/>
      <c r="AN389" s="303"/>
      <c r="AO389" s="303"/>
      <c r="AP389" s="303"/>
      <c r="AQ389" s="303"/>
      <c r="AR389" s="303"/>
      <c r="AS389" s="303"/>
      <c r="AT389" s="303"/>
      <c r="AU389" s="303"/>
      <c r="AV389" s="303"/>
      <c r="AW389" s="303"/>
      <c r="AX389" s="303"/>
      <c r="AY389" s="303"/>
      <c r="AZ389" s="303"/>
      <c r="BA389" s="303"/>
      <c r="BB389" s="303"/>
      <c r="BC389" s="303"/>
      <c r="BD389" s="303"/>
      <c r="BE389" s="303"/>
      <c r="BF389" s="303"/>
      <c r="BG389" s="303"/>
      <c r="BH389" s="304"/>
    </row>
    <row r="390" spans="2:60" ht="20" customHeight="1">
      <c r="B390" s="297"/>
      <c r="C390" s="298"/>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c r="AA390" s="298"/>
      <c r="AB390" s="298"/>
      <c r="AC390" s="298"/>
      <c r="AD390" s="299"/>
      <c r="AE390" s="303"/>
      <c r="AF390" s="303"/>
      <c r="AG390" s="303"/>
      <c r="AH390" s="303"/>
      <c r="AI390" s="303"/>
      <c r="AJ390" s="303"/>
      <c r="AK390" s="303"/>
      <c r="AL390" s="303"/>
      <c r="AM390" s="303"/>
      <c r="AN390" s="303"/>
      <c r="AO390" s="303"/>
      <c r="AP390" s="303"/>
      <c r="AQ390" s="303"/>
      <c r="AR390" s="303"/>
      <c r="AS390" s="303"/>
      <c r="AT390" s="303"/>
      <c r="AU390" s="303"/>
      <c r="AV390" s="303"/>
      <c r="AW390" s="303"/>
      <c r="AX390" s="303"/>
      <c r="AY390" s="303"/>
      <c r="AZ390" s="303"/>
      <c r="BA390" s="303"/>
      <c r="BB390" s="303"/>
      <c r="BC390" s="303"/>
      <c r="BD390" s="303"/>
      <c r="BE390" s="303"/>
      <c r="BF390" s="303"/>
      <c r="BG390" s="303"/>
      <c r="BH390" s="304"/>
    </row>
    <row r="391" spans="2:60" ht="20" customHeight="1">
      <c r="B391" s="297"/>
      <c r="C391" s="298"/>
      <c r="D391" s="298"/>
      <c r="E391" s="298"/>
      <c r="F391" s="298"/>
      <c r="G391" s="298"/>
      <c r="H391" s="298"/>
      <c r="I391" s="298"/>
      <c r="J391" s="298"/>
      <c r="K391" s="298"/>
      <c r="L391" s="298"/>
      <c r="M391" s="298"/>
      <c r="N391" s="298"/>
      <c r="O391" s="298"/>
      <c r="P391" s="298"/>
      <c r="Q391" s="298"/>
      <c r="R391" s="298"/>
      <c r="S391" s="298"/>
      <c r="T391" s="298"/>
      <c r="U391" s="298"/>
      <c r="V391" s="298"/>
      <c r="W391" s="298"/>
      <c r="X391" s="298"/>
      <c r="Y391" s="298"/>
      <c r="Z391" s="298"/>
      <c r="AA391" s="298"/>
      <c r="AB391" s="298"/>
      <c r="AC391" s="298"/>
      <c r="AD391" s="299"/>
      <c r="AE391" s="303"/>
      <c r="AF391" s="303"/>
      <c r="AG391" s="303"/>
      <c r="AH391" s="303"/>
      <c r="AI391" s="303"/>
      <c r="AJ391" s="303"/>
      <c r="AK391" s="303"/>
      <c r="AL391" s="303"/>
      <c r="AM391" s="303"/>
      <c r="AN391" s="303"/>
      <c r="AO391" s="303"/>
      <c r="AP391" s="303"/>
      <c r="AQ391" s="303"/>
      <c r="AR391" s="303"/>
      <c r="AS391" s="303"/>
      <c r="AT391" s="303"/>
      <c r="AU391" s="303"/>
      <c r="AV391" s="303"/>
      <c r="AW391" s="303"/>
      <c r="AX391" s="303"/>
      <c r="AY391" s="303"/>
      <c r="AZ391" s="303"/>
      <c r="BA391" s="303"/>
      <c r="BB391" s="303"/>
      <c r="BC391" s="303"/>
      <c r="BD391" s="303"/>
      <c r="BE391" s="303"/>
      <c r="BF391" s="303"/>
      <c r="BG391" s="303"/>
      <c r="BH391" s="304"/>
    </row>
    <row r="392" spans="2:60" ht="20" customHeight="1">
      <c r="B392" s="297"/>
      <c r="C392" s="298"/>
      <c r="D392" s="298"/>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c r="AA392" s="298"/>
      <c r="AB392" s="298"/>
      <c r="AC392" s="298"/>
      <c r="AD392" s="299"/>
      <c r="AE392" s="303"/>
      <c r="AF392" s="303"/>
      <c r="AG392" s="303"/>
      <c r="AH392" s="303"/>
      <c r="AI392" s="303"/>
      <c r="AJ392" s="303"/>
      <c r="AK392" s="303"/>
      <c r="AL392" s="303"/>
      <c r="AM392" s="303"/>
      <c r="AN392" s="303"/>
      <c r="AO392" s="303"/>
      <c r="AP392" s="303"/>
      <c r="AQ392" s="303"/>
      <c r="AR392" s="303"/>
      <c r="AS392" s="303"/>
      <c r="AT392" s="303"/>
      <c r="AU392" s="303"/>
      <c r="AV392" s="303"/>
      <c r="AW392" s="303"/>
      <c r="AX392" s="303"/>
      <c r="AY392" s="303"/>
      <c r="AZ392" s="303"/>
      <c r="BA392" s="303"/>
      <c r="BB392" s="303"/>
      <c r="BC392" s="303"/>
      <c r="BD392" s="303"/>
      <c r="BE392" s="303"/>
      <c r="BF392" s="303"/>
      <c r="BG392" s="303"/>
      <c r="BH392" s="304"/>
    </row>
    <row r="393" spans="2:60" ht="20" customHeight="1">
      <c r="B393" s="297"/>
      <c r="C393" s="298"/>
      <c r="D393" s="298"/>
      <c r="E393" s="298"/>
      <c r="F393" s="298"/>
      <c r="G393" s="298"/>
      <c r="H393" s="298"/>
      <c r="I393" s="298"/>
      <c r="J393" s="298"/>
      <c r="K393" s="298"/>
      <c r="L393" s="298"/>
      <c r="M393" s="298"/>
      <c r="N393" s="298"/>
      <c r="O393" s="298"/>
      <c r="P393" s="298"/>
      <c r="Q393" s="298"/>
      <c r="R393" s="298"/>
      <c r="S393" s="298"/>
      <c r="T393" s="298"/>
      <c r="U393" s="298"/>
      <c r="V393" s="298"/>
      <c r="W393" s="298"/>
      <c r="X393" s="298"/>
      <c r="Y393" s="298"/>
      <c r="Z393" s="298"/>
      <c r="AA393" s="298"/>
      <c r="AB393" s="298"/>
      <c r="AC393" s="298"/>
      <c r="AD393" s="299"/>
      <c r="AE393" s="303"/>
      <c r="AF393" s="303"/>
      <c r="AG393" s="303"/>
      <c r="AH393" s="303"/>
      <c r="AI393" s="303"/>
      <c r="AJ393" s="303"/>
      <c r="AK393" s="303"/>
      <c r="AL393" s="303"/>
      <c r="AM393" s="303"/>
      <c r="AN393" s="303"/>
      <c r="AO393" s="303"/>
      <c r="AP393" s="303"/>
      <c r="AQ393" s="303"/>
      <c r="AR393" s="303"/>
      <c r="AS393" s="303"/>
      <c r="AT393" s="303"/>
      <c r="AU393" s="303"/>
      <c r="AV393" s="303"/>
      <c r="AW393" s="303"/>
      <c r="AX393" s="303"/>
      <c r="AY393" s="303"/>
      <c r="AZ393" s="303"/>
      <c r="BA393" s="303"/>
      <c r="BB393" s="303"/>
      <c r="BC393" s="303"/>
      <c r="BD393" s="303"/>
      <c r="BE393" s="303"/>
      <c r="BF393" s="303"/>
      <c r="BG393" s="303"/>
      <c r="BH393" s="304"/>
    </row>
    <row r="394" spans="2:60" ht="20" customHeight="1">
      <c r="B394" s="297"/>
      <c r="C394" s="298"/>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c r="AA394" s="298"/>
      <c r="AB394" s="298"/>
      <c r="AC394" s="298"/>
      <c r="AD394" s="299"/>
      <c r="AE394" s="303"/>
      <c r="AF394" s="303"/>
      <c r="AG394" s="303"/>
      <c r="AH394" s="303"/>
      <c r="AI394" s="303"/>
      <c r="AJ394" s="303"/>
      <c r="AK394" s="303"/>
      <c r="AL394" s="303"/>
      <c r="AM394" s="303"/>
      <c r="AN394" s="303"/>
      <c r="AO394" s="303"/>
      <c r="AP394" s="303"/>
      <c r="AQ394" s="303"/>
      <c r="AR394" s="303"/>
      <c r="AS394" s="303"/>
      <c r="AT394" s="303"/>
      <c r="AU394" s="303"/>
      <c r="AV394" s="303"/>
      <c r="AW394" s="303"/>
      <c r="AX394" s="303"/>
      <c r="AY394" s="303"/>
      <c r="AZ394" s="303"/>
      <c r="BA394" s="303"/>
      <c r="BB394" s="303"/>
      <c r="BC394" s="303"/>
      <c r="BD394" s="303"/>
      <c r="BE394" s="303"/>
      <c r="BF394" s="303"/>
      <c r="BG394" s="303"/>
      <c r="BH394" s="304"/>
    </row>
    <row r="395" spans="2:60" ht="20" customHeight="1">
      <c r="B395" s="297"/>
      <c r="C395" s="298"/>
      <c r="D395" s="298"/>
      <c r="E395" s="298"/>
      <c r="F395" s="298"/>
      <c r="G395" s="298"/>
      <c r="H395" s="298"/>
      <c r="I395" s="298"/>
      <c r="J395" s="298"/>
      <c r="K395" s="298"/>
      <c r="L395" s="298"/>
      <c r="M395" s="298"/>
      <c r="N395" s="298"/>
      <c r="O395" s="298"/>
      <c r="P395" s="298"/>
      <c r="Q395" s="298"/>
      <c r="R395" s="298"/>
      <c r="S395" s="298"/>
      <c r="T395" s="298"/>
      <c r="U395" s="298"/>
      <c r="V395" s="298"/>
      <c r="W395" s="298"/>
      <c r="X395" s="298"/>
      <c r="Y395" s="298"/>
      <c r="Z395" s="298"/>
      <c r="AA395" s="298"/>
      <c r="AB395" s="298"/>
      <c r="AC395" s="298"/>
      <c r="AD395" s="299"/>
      <c r="AE395" s="303"/>
      <c r="AF395" s="303"/>
      <c r="AG395" s="303"/>
      <c r="AH395" s="303"/>
      <c r="AI395" s="303"/>
      <c r="AJ395" s="303"/>
      <c r="AK395" s="303"/>
      <c r="AL395" s="303"/>
      <c r="AM395" s="303"/>
      <c r="AN395" s="303"/>
      <c r="AO395" s="303"/>
      <c r="AP395" s="303"/>
      <c r="AQ395" s="303"/>
      <c r="AR395" s="303"/>
      <c r="AS395" s="303"/>
      <c r="AT395" s="303"/>
      <c r="AU395" s="303"/>
      <c r="AV395" s="303"/>
      <c r="AW395" s="303"/>
      <c r="AX395" s="303"/>
      <c r="AY395" s="303"/>
      <c r="AZ395" s="303"/>
      <c r="BA395" s="303"/>
      <c r="BB395" s="303"/>
      <c r="BC395" s="303"/>
      <c r="BD395" s="303"/>
      <c r="BE395" s="303"/>
      <c r="BF395" s="303"/>
      <c r="BG395" s="303"/>
      <c r="BH395" s="304"/>
    </row>
    <row r="396" spans="2:60" ht="20" customHeight="1">
      <c r="B396" s="297"/>
      <c r="C396" s="298"/>
      <c r="D396" s="298"/>
      <c r="E396" s="298"/>
      <c r="F396" s="298"/>
      <c r="G396" s="298"/>
      <c r="H396" s="298"/>
      <c r="I396" s="298"/>
      <c r="J396" s="298"/>
      <c r="K396" s="298"/>
      <c r="L396" s="298"/>
      <c r="M396" s="298"/>
      <c r="N396" s="298"/>
      <c r="O396" s="298"/>
      <c r="P396" s="298"/>
      <c r="Q396" s="298"/>
      <c r="R396" s="298"/>
      <c r="S396" s="298"/>
      <c r="T396" s="298"/>
      <c r="U396" s="298"/>
      <c r="V396" s="298"/>
      <c r="W396" s="298"/>
      <c r="X396" s="298"/>
      <c r="Y396" s="298"/>
      <c r="Z396" s="298"/>
      <c r="AA396" s="298"/>
      <c r="AB396" s="298"/>
      <c r="AC396" s="298"/>
      <c r="AD396" s="299"/>
      <c r="AE396" s="303"/>
      <c r="AF396" s="303"/>
      <c r="AG396" s="303"/>
      <c r="AH396" s="303"/>
      <c r="AI396" s="303"/>
      <c r="AJ396" s="303"/>
      <c r="AK396" s="303"/>
      <c r="AL396" s="303"/>
      <c r="AM396" s="303"/>
      <c r="AN396" s="303"/>
      <c r="AO396" s="303"/>
      <c r="AP396" s="303"/>
      <c r="AQ396" s="303"/>
      <c r="AR396" s="303"/>
      <c r="AS396" s="303"/>
      <c r="AT396" s="303"/>
      <c r="AU396" s="303"/>
      <c r="AV396" s="303"/>
      <c r="AW396" s="303"/>
      <c r="AX396" s="303"/>
      <c r="AY396" s="303"/>
      <c r="AZ396" s="303"/>
      <c r="BA396" s="303"/>
      <c r="BB396" s="303"/>
      <c r="BC396" s="303"/>
      <c r="BD396" s="303"/>
      <c r="BE396" s="303"/>
      <c r="BF396" s="303"/>
      <c r="BG396" s="303"/>
      <c r="BH396" s="304"/>
    </row>
    <row r="397" spans="2:60" ht="20" customHeight="1">
      <c r="B397" s="297"/>
      <c r="C397" s="298"/>
      <c r="D397" s="298"/>
      <c r="E397" s="298"/>
      <c r="F397" s="298"/>
      <c r="G397" s="298"/>
      <c r="H397" s="298"/>
      <c r="I397" s="298"/>
      <c r="J397" s="298"/>
      <c r="K397" s="298"/>
      <c r="L397" s="298"/>
      <c r="M397" s="298"/>
      <c r="N397" s="298"/>
      <c r="O397" s="298"/>
      <c r="P397" s="298"/>
      <c r="Q397" s="298"/>
      <c r="R397" s="298"/>
      <c r="S397" s="298"/>
      <c r="T397" s="298"/>
      <c r="U397" s="298"/>
      <c r="V397" s="298"/>
      <c r="W397" s="298"/>
      <c r="X397" s="298"/>
      <c r="Y397" s="298"/>
      <c r="Z397" s="298"/>
      <c r="AA397" s="298"/>
      <c r="AB397" s="298"/>
      <c r="AC397" s="298"/>
      <c r="AD397" s="299"/>
      <c r="AE397" s="303"/>
      <c r="AF397" s="303"/>
      <c r="AG397" s="303"/>
      <c r="AH397" s="303"/>
      <c r="AI397" s="303"/>
      <c r="AJ397" s="303"/>
      <c r="AK397" s="303"/>
      <c r="AL397" s="303"/>
      <c r="AM397" s="303"/>
      <c r="AN397" s="303"/>
      <c r="AO397" s="303"/>
      <c r="AP397" s="303"/>
      <c r="AQ397" s="303"/>
      <c r="AR397" s="303"/>
      <c r="AS397" s="303"/>
      <c r="AT397" s="303"/>
      <c r="AU397" s="303"/>
      <c r="AV397" s="303"/>
      <c r="AW397" s="303"/>
      <c r="AX397" s="303"/>
      <c r="AY397" s="303"/>
      <c r="AZ397" s="303"/>
      <c r="BA397" s="303"/>
      <c r="BB397" s="303"/>
      <c r="BC397" s="303"/>
      <c r="BD397" s="303"/>
      <c r="BE397" s="303"/>
      <c r="BF397" s="303"/>
      <c r="BG397" s="303"/>
      <c r="BH397" s="304"/>
    </row>
    <row r="398" spans="2:60" ht="20" customHeight="1">
      <c r="B398" s="297"/>
      <c r="C398" s="298"/>
      <c r="D398" s="298"/>
      <c r="E398" s="298"/>
      <c r="F398" s="298"/>
      <c r="G398" s="298"/>
      <c r="H398" s="298"/>
      <c r="I398" s="298"/>
      <c r="J398" s="298"/>
      <c r="K398" s="298"/>
      <c r="L398" s="298"/>
      <c r="M398" s="298"/>
      <c r="N398" s="298"/>
      <c r="O398" s="298"/>
      <c r="P398" s="298"/>
      <c r="Q398" s="298"/>
      <c r="R398" s="298"/>
      <c r="S398" s="298"/>
      <c r="T398" s="298"/>
      <c r="U398" s="298"/>
      <c r="V398" s="298"/>
      <c r="W398" s="298"/>
      <c r="X398" s="298"/>
      <c r="Y398" s="298"/>
      <c r="Z398" s="298"/>
      <c r="AA398" s="298"/>
      <c r="AB398" s="298"/>
      <c r="AC398" s="298"/>
      <c r="AD398" s="299"/>
      <c r="AE398" s="303"/>
      <c r="AF398" s="303"/>
      <c r="AG398" s="303"/>
      <c r="AH398" s="303"/>
      <c r="AI398" s="303"/>
      <c r="AJ398" s="303"/>
      <c r="AK398" s="303"/>
      <c r="AL398" s="303"/>
      <c r="AM398" s="303"/>
      <c r="AN398" s="303"/>
      <c r="AO398" s="303"/>
      <c r="AP398" s="303"/>
      <c r="AQ398" s="303"/>
      <c r="AR398" s="303"/>
      <c r="AS398" s="303"/>
      <c r="AT398" s="303"/>
      <c r="AU398" s="303"/>
      <c r="AV398" s="303"/>
      <c r="AW398" s="303"/>
      <c r="AX398" s="303"/>
      <c r="AY398" s="303"/>
      <c r="AZ398" s="303"/>
      <c r="BA398" s="303"/>
      <c r="BB398" s="303"/>
      <c r="BC398" s="303"/>
      <c r="BD398" s="303"/>
      <c r="BE398" s="303"/>
      <c r="BF398" s="303"/>
      <c r="BG398" s="303"/>
      <c r="BH398" s="304"/>
    </row>
    <row r="399" spans="2:60" ht="20" customHeight="1">
      <c r="B399" s="297"/>
      <c r="C399" s="298"/>
      <c r="D399" s="298"/>
      <c r="E399" s="298"/>
      <c r="F399" s="298"/>
      <c r="G399" s="298"/>
      <c r="H399" s="298"/>
      <c r="I399" s="298"/>
      <c r="J399" s="298"/>
      <c r="K399" s="298"/>
      <c r="L399" s="298"/>
      <c r="M399" s="298"/>
      <c r="N399" s="298"/>
      <c r="O399" s="298"/>
      <c r="P399" s="298"/>
      <c r="Q399" s="298"/>
      <c r="R399" s="298"/>
      <c r="S399" s="298"/>
      <c r="T399" s="298"/>
      <c r="U399" s="298"/>
      <c r="V399" s="298"/>
      <c r="W399" s="298"/>
      <c r="X399" s="298"/>
      <c r="Y399" s="298"/>
      <c r="Z399" s="298"/>
      <c r="AA399" s="298"/>
      <c r="AB399" s="298"/>
      <c r="AC399" s="298"/>
      <c r="AD399" s="299"/>
      <c r="AE399" s="303"/>
      <c r="AF399" s="303"/>
      <c r="AG399" s="303"/>
      <c r="AH399" s="303"/>
      <c r="AI399" s="303"/>
      <c r="AJ399" s="303"/>
      <c r="AK399" s="303"/>
      <c r="AL399" s="303"/>
      <c r="AM399" s="303"/>
      <c r="AN399" s="303"/>
      <c r="AO399" s="303"/>
      <c r="AP399" s="303"/>
      <c r="AQ399" s="303"/>
      <c r="AR399" s="303"/>
      <c r="AS399" s="303"/>
      <c r="AT399" s="303"/>
      <c r="AU399" s="303"/>
      <c r="AV399" s="303"/>
      <c r="AW399" s="303"/>
      <c r="AX399" s="303"/>
      <c r="AY399" s="303"/>
      <c r="AZ399" s="303"/>
      <c r="BA399" s="303"/>
      <c r="BB399" s="303"/>
      <c r="BC399" s="303"/>
      <c r="BD399" s="303"/>
      <c r="BE399" s="303"/>
      <c r="BF399" s="303"/>
      <c r="BG399" s="303"/>
      <c r="BH399" s="304"/>
    </row>
    <row r="400" spans="2:60" ht="20" customHeight="1">
      <c r="B400" s="297"/>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8"/>
      <c r="Z400" s="298"/>
      <c r="AA400" s="298"/>
      <c r="AB400" s="298"/>
      <c r="AC400" s="298"/>
      <c r="AD400" s="299"/>
      <c r="AE400" s="303"/>
      <c r="AF400" s="303"/>
      <c r="AG400" s="303"/>
      <c r="AH400" s="303"/>
      <c r="AI400" s="303"/>
      <c r="AJ400" s="303"/>
      <c r="AK400" s="303"/>
      <c r="AL400" s="303"/>
      <c r="AM400" s="303"/>
      <c r="AN400" s="303"/>
      <c r="AO400" s="303"/>
      <c r="AP400" s="303"/>
      <c r="AQ400" s="303"/>
      <c r="AR400" s="303"/>
      <c r="AS400" s="303"/>
      <c r="AT400" s="303"/>
      <c r="AU400" s="303"/>
      <c r="AV400" s="303"/>
      <c r="AW400" s="303"/>
      <c r="AX400" s="303"/>
      <c r="AY400" s="303"/>
      <c r="AZ400" s="303"/>
      <c r="BA400" s="303"/>
      <c r="BB400" s="303"/>
      <c r="BC400" s="303"/>
      <c r="BD400" s="303"/>
      <c r="BE400" s="303"/>
      <c r="BF400" s="303"/>
      <c r="BG400" s="303"/>
      <c r="BH400" s="304"/>
    </row>
    <row r="401" spans="2:60" ht="20" customHeight="1">
      <c r="B401" s="297"/>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8"/>
      <c r="Z401" s="298"/>
      <c r="AA401" s="298"/>
      <c r="AB401" s="298"/>
      <c r="AC401" s="298"/>
      <c r="AD401" s="299"/>
      <c r="AE401" s="303"/>
      <c r="AF401" s="303"/>
      <c r="AG401" s="303"/>
      <c r="AH401" s="303"/>
      <c r="AI401" s="303"/>
      <c r="AJ401" s="303"/>
      <c r="AK401" s="303"/>
      <c r="AL401" s="303"/>
      <c r="AM401" s="303"/>
      <c r="AN401" s="303"/>
      <c r="AO401" s="303"/>
      <c r="AP401" s="303"/>
      <c r="AQ401" s="303"/>
      <c r="AR401" s="303"/>
      <c r="AS401" s="303"/>
      <c r="AT401" s="303"/>
      <c r="AU401" s="303"/>
      <c r="AV401" s="303"/>
      <c r="AW401" s="303"/>
      <c r="AX401" s="303"/>
      <c r="AY401" s="303"/>
      <c r="AZ401" s="303"/>
      <c r="BA401" s="303"/>
      <c r="BB401" s="303"/>
      <c r="BC401" s="303"/>
      <c r="BD401" s="303"/>
      <c r="BE401" s="303"/>
      <c r="BF401" s="303"/>
      <c r="BG401" s="303"/>
      <c r="BH401" s="304"/>
    </row>
    <row r="402" spans="2:60" ht="20" customHeight="1">
      <c r="B402" s="300"/>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c r="AA402" s="301"/>
      <c r="AB402" s="301"/>
      <c r="AC402" s="301"/>
      <c r="AD402" s="302"/>
      <c r="AE402" s="305"/>
      <c r="AF402" s="305"/>
      <c r="AG402" s="305"/>
      <c r="AH402" s="305"/>
      <c r="AI402" s="305"/>
      <c r="AJ402" s="305"/>
      <c r="AK402" s="305"/>
      <c r="AL402" s="305"/>
      <c r="AM402" s="305"/>
      <c r="AN402" s="305"/>
      <c r="AO402" s="305"/>
      <c r="AP402" s="305"/>
      <c r="AQ402" s="305"/>
      <c r="AR402" s="305"/>
      <c r="AS402" s="305"/>
      <c r="AT402" s="305"/>
      <c r="AU402" s="305"/>
      <c r="AV402" s="305"/>
      <c r="AW402" s="305"/>
      <c r="AX402" s="305"/>
      <c r="AY402" s="305"/>
      <c r="AZ402" s="305"/>
      <c r="BA402" s="305"/>
      <c r="BB402" s="305"/>
      <c r="BC402" s="305"/>
      <c r="BD402" s="305"/>
      <c r="BE402" s="305"/>
      <c r="BF402" s="305"/>
      <c r="BG402" s="305"/>
      <c r="BH402" s="306"/>
    </row>
    <row r="403" spans="2:60">
      <c r="B403" s="41"/>
      <c r="C403" s="41"/>
      <c r="D403" s="41"/>
      <c r="E403" s="41"/>
      <c r="F403" s="41"/>
      <c r="G403" s="41"/>
      <c r="H403" s="41"/>
      <c r="I403" s="41"/>
      <c r="J403" s="41"/>
    </row>
    <row r="404" spans="2:60">
      <c r="B404" s="41"/>
      <c r="C404" s="41"/>
      <c r="D404" s="41"/>
      <c r="E404" s="41"/>
      <c r="F404" s="41"/>
      <c r="G404" s="41"/>
      <c r="H404" s="41"/>
      <c r="I404" s="41"/>
      <c r="J404" s="41"/>
      <c r="T404" s="167"/>
    </row>
    <row r="405" spans="2:60">
      <c r="B405" s="41"/>
      <c r="C405" s="41"/>
      <c r="D405" s="41"/>
      <c r="E405" s="41"/>
      <c r="F405" s="41"/>
      <c r="G405" s="41"/>
      <c r="H405" s="41"/>
      <c r="I405" s="41"/>
      <c r="J405" s="41"/>
      <c r="T405" s="167"/>
    </row>
    <row r="406" spans="2:60">
      <c r="B406" s="41"/>
      <c r="C406" s="41"/>
      <c r="D406" s="41"/>
      <c r="E406" s="41"/>
      <c r="F406" s="41"/>
      <c r="G406" s="41"/>
      <c r="H406" s="41"/>
      <c r="I406" s="41"/>
      <c r="J406" s="41"/>
      <c r="T406" s="167"/>
    </row>
    <row r="407" spans="2:60">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row>
    <row r="408" spans="2:60">
      <c r="B408" s="41"/>
      <c r="C408" s="41"/>
      <c r="D408" s="41"/>
      <c r="E408" s="41"/>
      <c r="F408" s="41"/>
      <c r="G408" s="41"/>
      <c r="H408" s="41"/>
      <c r="I408" s="41"/>
      <c r="J408" s="41"/>
    </row>
    <row r="409" spans="2:60">
      <c r="B409" s="41"/>
      <c r="C409" s="41"/>
      <c r="D409" s="41"/>
      <c r="E409" s="41"/>
      <c r="F409" s="41"/>
      <c r="G409" s="41"/>
      <c r="H409" s="41"/>
      <c r="I409" s="41"/>
      <c r="J409" s="41"/>
      <c r="S409" s="263" t="e" vm="4">
        <f>見積書明細1!$J$3</f>
        <v>#VALUE!</v>
      </c>
      <c r="T409" s="263"/>
      <c r="U409" s="263"/>
      <c r="V409" s="263"/>
      <c r="W409" s="263"/>
      <c r="X409" s="263"/>
      <c r="Y409" s="263"/>
      <c r="Z409" s="263"/>
      <c r="AA409" s="263"/>
      <c r="AB409" s="263"/>
      <c r="AC409" s="263"/>
      <c r="AD409" s="263"/>
      <c r="AE409" s="263"/>
      <c r="AF409" s="263"/>
      <c r="AG409" s="263"/>
      <c r="AH409" s="263"/>
      <c r="AI409" s="263"/>
      <c r="AJ409" s="263"/>
      <c r="AK409" s="263"/>
      <c r="AL409" s="263"/>
      <c r="AM409" s="263"/>
      <c r="AN409" s="263"/>
      <c r="AO409" s="263"/>
      <c r="AP409" s="263"/>
    </row>
    <row r="410" spans="2:60">
      <c r="B410" s="41"/>
      <c r="C410" s="41"/>
      <c r="D410" s="41"/>
      <c r="E410" s="41"/>
      <c r="F410" s="41"/>
      <c r="G410" s="41"/>
      <c r="H410" s="41"/>
      <c r="I410" s="41"/>
      <c r="J410" s="41"/>
      <c r="S410" s="263"/>
      <c r="T410" s="263"/>
      <c r="U410" s="263"/>
      <c r="V410" s="263"/>
      <c r="W410" s="263"/>
      <c r="X410" s="263"/>
      <c r="Y410" s="263"/>
      <c r="Z410" s="263"/>
      <c r="AA410" s="263"/>
      <c r="AB410" s="263"/>
      <c r="AC410" s="263"/>
      <c r="AD410" s="263"/>
      <c r="AE410" s="263"/>
      <c r="AF410" s="263"/>
      <c r="AG410" s="263"/>
      <c r="AH410" s="263"/>
      <c r="AI410" s="263"/>
      <c r="AJ410" s="263"/>
      <c r="AK410" s="263"/>
      <c r="AL410" s="263"/>
      <c r="AM410" s="263"/>
      <c r="AN410" s="263"/>
      <c r="AO410" s="263"/>
      <c r="AP410" s="263"/>
    </row>
    <row r="411" spans="2:60">
      <c r="B411" s="41"/>
      <c r="C411" s="41"/>
      <c r="D411" s="41"/>
      <c r="E411" s="41"/>
      <c r="F411" s="41"/>
      <c r="G411" s="41"/>
      <c r="H411" s="41"/>
      <c r="I411" s="41"/>
      <c r="J411" s="41"/>
      <c r="S411" s="263"/>
      <c r="T411" s="263"/>
      <c r="U411" s="263"/>
      <c r="V411" s="263"/>
      <c r="W411" s="263"/>
      <c r="X411" s="263"/>
      <c r="Y411" s="263"/>
      <c r="Z411" s="263"/>
      <c r="AA411" s="263"/>
      <c r="AB411" s="263"/>
      <c r="AC411" s="263"/>
      <c r="AD411" s="263"/>
      <c r="AE411" s="263"/>
      <c r="AF411" s="263"/>
      <c r="AG411" s="263"/>
      <c r="AH411" s="263"/>
      <c r="AI411" s="263"/>
      <c r="AJ411" s="263"/>
      <c r="AK411" s="263"/>
      <c r="AL411" s="263"/>
      <c r="AM411" s="263"/>
      <c r="AN411" s="263"/>
      <c r="AO411" s="263"/>
      <c r="AP411" s="263"/>
    </row>
    <row r="412" spans="2:60">
      <c r="B412" s="41"/>
      <c r="C412" s="41"/>
      <c r="D412" s="41"/>
      <c r="E412" s="41"/>
      <c r="F412" s="41"/>
      <c r="G412" s="41"/>
      <c r="H412" s="41"/>
      <c r="I412" s="41"/>
      <c r="J412" s="41"/>
    </row>
    <row r="413" spans="2:60" ht="20" customHeight="1">
      <c r="B413" s="168" t="s">
        <v>125</v>
      </c>
      <c r="C413" s="169"/>
      <c r="D413" s="169"/>
      <c r="E413" s="169"/>
      <c r="F413" s="278"/>
      <c r="G413" s="278"/>
      <c r="H413" s="278"/>
      <c r="I413" s="278"/>
      <c r="J413" s="278"/>
      <c r="K413" s="278"/>
      <c r="L413" s="278"/>
      <c r="M413" s="278"/>
      <c r="N413" s="278"/>
      <c r="O413" s="278"/>
      <c r="P413" s="278"/>
      <c r="Q413" s="278"/>
      <c r="R413" s="278"/>
      <c r="S413" s="278"/>
      <c r="T413" s="278"/>
      <c r="U413" s="278"/>
      <c r="V413" s="278"/>
      <c r="W413" s="278"/>
      <c r="X413" s="278"/>
      <c r="Y413" s="278"/>
      <c r="Z413" s="278"/>
      <c r="AA413" s="278"/>
      <c r="AB413" s="278"/>
      <c r="AC413" s="278"/>
      <c r="AD413" s="279"/>
      <c r="AE413" s="168" t="s">
        <v>125</v>
      </c>
      <c r="AF413" s="169"/>
      <c r="AG413" s="170"/>
      <c r="AH413" s="170"/>
      <c r="AI413" s="280"/>
      <c r="AJ413" s="280"/>
      <c r="AK413" s="280"/>
      <c r="AL413" s="280"/>
      <c r="AM413" s="280"/>
      <c r="AN413" s="280"/>
      <c r="AO413" s="280"/>
      <c r="AP413" s="280"/>
      <c r="AQ413" s="280"/>
      <c r="AR413" s="280"/>
      <c r="AS413" s="280"/>
      <c r="AT413" s="280"/>
      <c r="AU413" s="280"/>
      <c r="AV413" s="280"/>
      <c r="AW413" s="280"/>
      <c r="AX413" s="280"/>
      <c r="AY413" s="280"/>
      <c r="AZ413" s="280"/>
      <c r="BA413" s="280"/>
      <c r="BB413" s="280"/>
      <c r="BC413" s="280"/>
      <c r="BD413" s="280"/>
      <c r="BE413" s="280"/>
      <c r="BF413" s="280"/>
      <c r="BG413" s="280"/>
      <c r="BH413" s="281"/>
    </row>
    <row r="414" spans="2:60" ht="20" customHeight="1">
      <c r="B414" s="168" t="s">
        <v>137</v>
      </c>
      <c r="C414" s="169"/>
      <c r="D414" s="169"/>
      <c r="E414" s="169"/>
      <c r="F414" s="278"/>
      <c r="G414" s="278"/>
      <c r="H414" s="278"/>
      <c r="I414" s="278"/>
      <c r="J414" s="278"/>
      <c r="K414" s="278"/>
      <c r="L414" s="278"/>
      <c r="M414" s="278"/>
      <c r="N414" s="278"/>
      <c r="O414" s="278"/>
      <c r="P414" s="278"/>
      <c r="Q414" s="278"/>
      <c r="R414" s="278"/>
      <c r="S414" s="278"/>
      <c r="T414" s="278"/>
      <c r="U414" s="278"/>
      <c r="V414" s="278"/>
      <c r="W414" s="278"/>
      <c r="X414" s="278"/>
      <c r="Y414" s="278"/>
      <c r="Z414" s="278"/>
      <c r="AA414" s="278"/>
      <c r="AB414" s="278"/>
      <c r="AC414" s="278"/>
      <c r="AD414" s="279"/>
      <c r="AE414" s="168" t="s">
        <v>137</v>
      </c>
      <c r="AF414" s="169"/>
      <c r="AG414" s="170"/>
      <c r="AH414" s="170"/>
      <c r="AI414" s="280"/>
      <c r="AJ414" s="280"/>
      <c r="AK414" s="280"/>
      <c r="AL414" s="280"/>
      <c r="AM414" s="280"/>
      <c r="AN414" s="280"/>
      <c r="AO414" s="280"/>
      <c r="AP414" s="280"/>
      <c r="AQ414" s="280"/>
      <c r="AR414" s="280"/>
      <c r="AS414" s="280"/>
      <c r="AT414" s="280"/>
      <c r="AU414" s="280"/>
      <c r="AV414" s="280"/>
      <c r="AW414" s="280"/>
      <c r="AX414" s="280"/>
      <c r="AY414" s="280"/>
      <c r="AZ414" s="280"/>
      <c r="BA414" s="280"/>
      <c r="BB414" s="280"/>
      <c r="BC414" s="280"/>
      <c r="BD414" s="280"/>
      <c r="BE414" s="280"/>
      <c r="BF414" s="280"/>
      <c r="BG414" s="280"/>
      <c r="BH414" s="281"/>
    </row>
    <row r="415" spans="2:60" ht="20" customHeight="1">
      <c r="B415" s="168" t="s">
        <v>126</v>
      </c>
      <c r="C415" s="169"/>
      <c r="D415" s="169"/>
      <c r="E415" s="169"/>
      <c r="F415" s="278"/>
      <c r="G415" s="278"/>
      <c r="H415" s="278"/>
      <c r="I415" s="278"/>
      <c r="J415" s="278"/>
      <c r="K415" s="278"/>
      <c r="L415" s="278"/>
      <c r="M415" s="278"/>
      <c r="N415" s="278"/>
      <c r="O415" s="278"/>
      <c r="P415" s="278"/>
      <c r="Q415" s="278"/>
      <c r="R415" s="278"/>
      <c r="S415" s="278"/>
      <c r="T415" s="278"/>
      <c r="U415" s="278"/>
      <c r="V415" s="278"/>
      <c r="W415" s="278"/>
      <c r="X415" s="278"/>
      <c r="Y415" s="278"/>
      <c r="Z415" s="278"/>
      <c r="AA415" s="278"/>
      <c r="AB415" s="278"/>
      <c r="AC415" s="278"/>
      <c r="AD415" s="279"/>
      <c r="AE415" s="168" t="s">
        <v>126</v>
      </c>
      <c r="AF415" s="169"/>
      <c r="AG415" s="170"/>
      <c r="AH415" s="17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1"/>
    </row>
    <row r="416" spans="2:60" ht="20" customHeight="1">
      <c r="B416" s="168" t="s">
        <v>127</v>
      </c>
      <c r="C416" s="169"/>
      <c r="D416" s="169"/>
      <c r="E416" s="169"/>
      <c r="F416" s="278"/>
      <c r="G416" s="278"/>
      <c r="H416" s="278"/>
      <c r="I416" s="278"/>
      <c r="J416" s="278"/>
      <c r="K416" s="278"/>
      <c r="L416" s="278"/>
      <c r="M416" s="278"/>
      <c r="N416" s="278"/>
      <c r="O416" s="278"/>
      <c r="P416" s="278"/>
      <c r="Q416" s="278"/>
      <c r="R416" s="278"/>
      <c r="S416" s="278"/>
      <c r="T416" s="278"/>
      <c r="U416" s="278"/>
      <c r="V416" s="278"/>
      <c r="W416" s="278"/>
      <c r="X416" s="278"/>
      <c r="Y416" s="278"/>
      <c r="Z416" s="278"/>
      <c r="AA416" s="278"/>
      <c r="AB416" s="278"/>
      <c r="AC416" s="278"/>
      <c r="AD416" s="279"/>
      <c r="AE416" s="168" t="s">
        <v>127</v>
      </c>
      <c r="AF416" s="169"/>
      <c r="AG416" s="170"/>
      <c r="AH416" s="17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1"/>
    </row>
    <row r="417" spans="2:60" ht="20" customHeight="1">
      <c r="B417" s="171"/>
      <c r="C417" s="172"/>
      <c r="D417" s="172"/>
      <c r="E417" s="172"/>
      <c r="F417" s="278"/>
      <c r="G417" s="278"/>
      <c r="H417" s="278"/>
      <c r="I417" s="278"/>
      <c r="J417" s="278"/>
      <c r="K417" s="278"/>
      <c r="L417" s="278"/>
      <c r="M417" s="278"/>
      <c r="N417" s="278"/>
      <c r="O417" s="278"/>
      <c r="P417" s="278"/>
      <c r="Q417" s="278"/>
      <c r="R417" s="278"/>
      <c r="S417" s="278"/>
      <c r="T417" s="278"/>
      <c r="U417" s="278"/>
      <c r="V417" s="278"/>
      <c r="W417" s="278"/>
      <c r="X417" s="278"/>
      <c r="Y417" s="278"/>
      <c r="Z417" s="278"/>
      <c r="AA417" s="278"/>
      <c r="AB417" s="278"/>
      <c r="AC417" s="278"/>
      <c r="AD417" s="279"/>
      <c r="AE417" s="171"/>
      <c r="AF417" s="172"/>
      <c r="AG417" s="75"/>
      <c r="AH417" s="75"/>
      <c r="AI417" s="307"/>
      <c r="AJ417" s="307"/>
      <c r="AK417" s="307"/>
      <c r="AL417" s="307"/>
      <c r="AM417" s="307"/>
      <c r="AN417" s="307"/>
      <c r="AO417" s="307"/>
      <c r="AP417" s="307"/>
      <c r="AQ417" s="307"/>
      <c r="AR417" s="307"/>
      <c r="AS417" s="307"/>
      <c r="AT417" s="307"/>
      <c r="AU417" s="307"/>
      <c r="AV417" s="307"/>
      <c r="AW417" s="307"/>
      <c r="AX417" s="307"/>
      <c r="AY417" s="307"/>
      <c r="AZ417" s="307"/>
      <c r="BA417" s="307"/>
      <c r="BB417" s="307"/>
      <c r="BC417" s="307"/>
      <c r="BD417" s="307"/>
      <c r="BE417" s="307"/>
      <c r="BF417" s="307"/>
      <c r="BG417" s="307"/>
      <c r="BH417" s="308"/>
    </row>
    <row r="418" spans="2:60" ht="20" customHeight="1">
      <c r="B418" s="297"/>
      <c r="C418" s="298"/>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c r="AA418" s="298"/>
      <c r="AB418" s="298"/>
      <c r="AC418" s="298"/>
      <c r="AD418" s="299"/>
      <c r="AE418" s="303"/>
      <c r="AF418" s="303"/>
      <c r="AG418" s="303"/>
      <c r="AH418" s="303"/>
      <c r="AI418" s="303"/>
      <c r="AJ418" s="303"/>
      <c r="AK418" s="303"/>
      <c r="AL418" s="303"/>
      <c r="AM418" s="303"/>
      <c r="AN418" s="303"/>
      <c r="AO418" s="303"/>
      <c r="AP418" s="303"/>
      <c r="AQ418" s="303"/>
      <c r="AR418" s="303"/>
      <c r="AS418" s="303"/>
      <c r="AT418" s="303"/>
      <c r="AU418" s="303"/>
      <c r="AV418" s="303"/>
      <c r="AW418" s="303"/>
      <c r="AX418" s="303"/>
      <c r="AY418" s="303"/>
      <c r="AZ418" s="303"/>
      <c r="BA418" s="303"/>
      <c r="BB418" s="303"/>
      <c r="BC418" s="303"/>
      <c r="BD418" s="303"/>
      <c r="BE418" s="303"/>
      <c r="BF418" s="303"/>
      <c r="BG418" s="303"/>
      <c r="BH418" s="304"/>
    </row>
    <row r="419" spans="2:60" ht="20" customHeight="1">
      <c r="B419" s="297"/>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c r="AA419" s="298"/>
      <c r="AB419" s="298"/>
      <c r="AC419" s="298"/>
      <c r="AD419" s="299"/>
      <c r="AE419" s="303"/>
      <c r="AF419" s="303"/>
      <c r="AG419" s="303"/>
      <c r="AH419" s="303"/>
      <c r="AI419" s="303"/>
      <c r="AJ419" s="303"/>
      <c r="AK419" s="303"/>
      <c r="AL419" s="303"/>
      <c r="AM419" s="303"/>
      <c r="AN419" s="303"/>
      <c r="AO419" s="303"/>
      <c r="AP419" s="303"/>
      <c r="AQ419" s="303"/>
      <c r="AR419" s="303"/>
      <c r="AS419" s="303"/>
      <c r="AT419" s="303"/>
      <c r="AU419" s="303"/>
      <c r="AV419" s="303"/>
      <c r="AW419" s="303"/>
      <c r="AX419" s="303"/>
      <c r="AY419" s="303"/>
      <c r="AZ419" s="303"/>
      <c r="BA419" s="303"/>
      <c r="BB419" s="303"/>
      <c r="BC419" s="303"/>
      <c r="BD419" s="303"/>
      <c r="BE419" s="303"/>
      <c r="BF419" s="303"/>
      <c r="BG419" s="303"/>
      <c r="BH419" s="304"/>
    </row>
    <row r="420" spans="2:60" ht="20" customHeight="1">
      <c r="B420" s="297"/>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c r="AA420" s="298"/>
      <c r="AB420" s="298"/>
      <c r="AC420" s="298"/>
      <c r="AD420" s="299"/>
      <c r="AE420" s="303"/>
      <c r="AF420" s="303"/>
      <c r="AG420" s="303"/>
      <c r="AH420" s="303"/>
      <c r="AI420" s="303"/>
      <c r="AJ420" s="303"/>
      <c r="AK420" s="303"/>
      <c r="AL420" s="303"/>
      <c r="AM420" s="303"/>
      <c r="AN420" s="303"/>
      <c r="AO420" s="303"/>
      <c r="AP420" s="303"/>
      <c r="AQ420" s="303"/>
      <c r="AR420" s="303"/>
      <c r="AS420" s="303"/>
      <c r="AT420" s="303"/>
      <c r="AU420" s="303"/>
      <c r="AV420" s="303"/>
      <c r="AW420" s="303"/>
      <c r="AX420" s="303"/>
      <c r="AY420" s="303"/>
      <c r="AZ420" s="303"/>
      <c r="BA420" s="303"/>
      <c r="BB420" s="303"/>
      <c r="BC420" s="303"/>
      <c r="BD420" s="303"/>
      <c r="BE420" s="303"/>
      <c r="BF420" s="303"/>
      <c r="BG420" s="303"/>
      <c r="BH420" s="304"/>
    </row>
    <row r="421" spans="2:60" ht="20" customHeight="1">
      <c r="B421" s="297"/>
      <c r="C421" s="298"/>
      <c r="D421" s="298"/>
      <c r="E421" s="298"/>
      <c r="F421" s="298"/>
      <c r="G421" s="298"/>
      <c r="H421" s="298"/>
      <c r="I421" s="298"/>
      <c r="J421" s="298"/>
      <c r="K421" s="298"/>
      <c r="L421" s="298"/>
      <c r="M421" s="298"/>
      <c r="N421" s="298"/>
      <c r="O421" s="298"/>
      <c r="P421" s="298"/>
      <c r="Q421" s="298"/>
      <c r="R421" s="298"/>
      <c r="S421" s="298"/>
      <c r="T421" s="298"/>
      <c r="U421" s="298"/>
      <c r="V421" s="298"/>
      <c r="W421" s="298"/>
      <c r="X421" s="298"/>
      <c r="Y421" s="298"/>
      <c r="Z421" s="298"/>
      <c r="AA421" s="298"/>
      <c r="AB421" s="298"/>
      <c r="AC421" s="298"/>
      <c r="AD421" s="299"/>
      <c r="AE421" s="303"/>
      <c r="AF421" s="303"/>
      <c r="AG421" s="303"/>
      <c r="AH421" s="303"/>
      <c r="AI421" s="303"/>
      <c r="AJ421" s="303"/>
      <c r="AK421" s="303"/>
      <c r="AL421" s="303"/>
      <c r="AM421" s="303"/>
      <c r="AN421" s="303"/>
      <c r="AO421" s="303"/>
      <c r="AP421" s="303"/>
      <c r="AQ421" s="303"/>
      <c r="AR421" s="303"/>
      <c r="AS421" s="303"/>
      <c r="AT421" s="303"/>
      <c r="AU421" s="303"/>
      <c r="AV421" s="303"/>
      <c r="AW421" s="303"/>
      <c r="AX421" s="303"/>
      <c r="AY421" s="303"/>
      <c r="AZ421" s="303"/>
      <c r="BA421" s="303"/>
      <c r="BB421" s="303"/>
      <c r="BC421" s="303"/>
      <c r="BD421" s="303"/>
      <c r="BE421" s="303"/>
      <c r="BF421" s="303"/>
      <c r="BG421" s="303"/>
      <c r="BH421" s="304"/>
    </row>
    <row r="422" spans="2:60" ht="20" customHeight="1">
      <c r="B422" s="297"/>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c r="AA422" s="298"/>
      <c r="AB422" s="298"/>
      <c r="AC422" s="298"/>
      <c r="AD422" s="299"/>
      <c r="AE422" s="303"/>
      <c r="AF422" s="303"/>
      <c r="AG422" s="303"/>
      <c r="AH422" s="303"/>
      <c r="AI422" s="303"/>
      <c r="AJ422" s="303"/>
      <c r="AK422" s="303"/>
      <c r="AL422" s="303"/>
      <c r="AM422" s="303"/>
      <c r="AN422" s="303"/>
      <c r="AO422" s="303"/>
      <c r="AP422" s="303"/>
      <c r="AQ422" s="303"/>
      <c r="AR422" s="303"/>
      <c r="AS422" s="303"/>
      <c r="AT422" s="303"/>
      <c r="AU422" s="303"/>
      <c r="AV422" s="303"/>
      <c r="AW422" s="303"/>
      <c r="AX422" s="303"/>
      <c r="AY422" s="303"/>
      <c r="AZ422" s="303"/>
      <c r="BA422" s="303"/>
      <c r="BB422" s="303"/>
      <c r="BC422" s="303"/>
      <c r="BD422" s="303"/>
      <c r="BE422" s="303"/>
      <c r="BF422" s="303"/>
      <c r="BG422" s="303"/>
      <c r="BH422" s="304"/>
    </row>
    <row r="423" spans="2:60" ht="20" customHeight="1">
      <c r="B423" s="297"/>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c r="AA423" s="298"/>
      <c r="AB423" s="298"/>
      <c r="AC423" s="298"/>
      <c r="AD423" s="299"/>
      <c r="AE423" s="303"/>
      <c r="AF423" s="303"/>
      <c r="AG423" s="303"/>
      <c r="AH423" s="303"/>
      <c r="AI423" s="303"/>
      <c r="AJ423" s="303"/>
      <c r="AK423" s="303"/>
      <c r="AL423" s="303"/>
      <c r="AM423" s="303"/>
      <c r="AN423" s="303"/>
      <c r="AO423" s="303"/>
      <c r="AP423" s="303"/>
      <c r="AQ423" s="303"/>
      <c r="AR423" s="303"/>
      <c r="AS423" s="303"/>
      <c r="AT423" s="303"/>
      <c r="AU423" s="303"/>
      <c r="AV423" s="303"/>
      <c r="AW423" s="303"/>
      <c r="AX423" s="303"/>
      <c r="AY423" s="303"/>
      <c r="AZ423" s="303"/>
      <c r="BA423" s="303"/>
      <c r="BB423" s="303"/>
      <c r="BC423" s="303"/>
      <c r="BD423" s="303"/>
      <c r="BE423" s="303"/>
      <c r="BF423" s="303"/>
      <c r="BG423" s="303"/>
      <c r="BH423" s="304"/>
    </row>
    <row r="424" spans="2:60" ht="20" customHeight="1">
      <c r="B424" s="297"/>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c r="AA424" s="298"/>
      <c r="AB424" s="298"/>
      <c r="AC424" s="298"/>
      <c r="AD424" s="299"/>
      <c r="AE424" s="303"/>
      <c r="AF424" s="303"/>
      <c r="AG424" s="303"/>
      <c r="AH424" s="303"/>
      <c r="AI424" s="303"/>
      <c r="AJ424" s="303"/>
      <c r="AK424" s="303"/>
      <c r="AL424" s="303"/>
      <c r="AM424" s="303"/>
      <c r="AN424" s="303"/>
      <c r="AO424" s="303"/>
      <c r="AP424" s="303"/>
      <c r="AQ424" s="303"/>
      <c r="AR424" s="303"/>
      <c r="AS424" s="303"/>
      <c r="AT424" s="303"/>
      <c r="AU424" s="303"/>
      <c r="AV424" s="303"/>
      <c r="AW424" s="303"/>
      <c r="AX424" s="303"/>
      <c r="AY424" s="303"/>
      <c r="AZ424" s="303"/>
      <c r="BA424" s="303"/>
      <c r="BB424" s="303"/>
      <c r="BC424" s="303"/>
      <c r="BD424" s="303"/>
      <c r="BE424" s="303"/>
      <c r="BF424" s="303"/>
      <c r="BG424" s="303"/>
      <c r="BH424" s="304"/>
    </row>
    <row r="425" spans="2:60" ht="20" customHeight="1">
      <c r="B425" s="297"/>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c r="AA425" s="298"/>
      <c r="AB425" s="298"/>
      <c r="AC425" s="298"/>
      <c r="AD425" s="299"/>
      <c r="AE425" s="303"/>
      <c r="AF425" s="303"/>
      <c r="AG425" s="303"/>
      <c r="AH425" s="303"/>
      <c r="AI425" s="303"/>
      <c r="AJ425" s="303"/>
      <c r="AK425" s="303"/>
      <c r="AL425" s="303"/>
      <c r="AM425" s="303"/>
      <c r="AN425" s="303"/>
      <c r="AO425" s="303"/>
      <c r="AP425" s="303"/>
      <c r="AQ425" s="303"/>
      <c r="AR425" s="303"/>
      <c r="AS425" s="303"/>
      <c r="AT425" s="303"/>
      <c r="AU425" s="303"/>
      <c r="AV425" s="303"/>
      <c r="AW425" s="303"/>
      <c r="AX425" s="303"/>
      <c r="AY425" s="303"/>
      <c r="AZ425" s="303"/>
      <c r="BA425" s="303"/>
      <c r="BB425" s="303"/>
      <c r="BC425" s="303"/>
      <c r="BD425" s="303"/>
      <c r="BE425" s="303"/>
      <c r="BF425" s="303"/>
      <c r="BG425" s="303"/>
      <c r="BH425" s="304"/>
    </row>
    <row r="426" spans="2:60" ht="20" customHeight="1">
      <c r="B426" s="297"/>
      <c r="C426" s="298"/>
      <c r="D426" s="298"/>
      <c r="E426" s="298"/>
      <c r="F426" s="298"/>
      <c r="G426" s="298"/>
      <c r="H426" s="298"/>
      <c r="I426" s="298"/>
      <c r="J426" s="298"/>
      <c r="K426" s="298"/>
      <c r="L426" s="298"/>
      <c r="M426" s="298"/>
      <c r="N426" s="298"/>
      <c r="O426" s="298"/>
      <c r="P426" s="298"/>
      <c r="Q426" s="298"/>
      <c r="R426" s="298"/>
      <c r="S426" s="298"/>
      <c r="T426" s="298"/>
      <c r="U426" s="298"/>
      <c r="V426" s="298"/>
      <c r="W426" s="298"/>
      <c r="X426" s="298"/>
      <c r="Y426" s="298"/>
      <c r="Z426" s="298"/>
      <c r="AA426" s="298"/>
      <c r="AB426" s="298"/>
      <c r="AC426" s="298"/>
      <c r="AD426" s="299"/>
      <c r="AE426" s="303"/>
      <c r="AF426" s="303"/>
      <c r="AG426" s="303"/>
      <c r="AH426" s="303"/>
      <c r="AI426" s="303"/>
      <c r="AJ426" s="303"/>
      <c r="AK426" s="303"/>
      <c r="AL426" s="303"/>
      <c r="AM426" s="303"/>
      <c r="AN426" s="303"/>
      <c r="AO426" s="303"/>
      <c r="AP426" s="303"/>
      <c r="AQ426" s="303"/>
      <c r="AR426" s="303"/>
      <c r="AS426" s="303"/>
      <c r="AT426" s="303"/>
      <c r="AU426" s="303"/>
      <c r="AV426" s="303"/>
      <c r="AW426" s="303"/>
      <c r="AX426" s="303"/>
      <c r="AY426" s="303"/>
      <c r="AZ426" s="303"/>
      <c r="BA426" s="303"/>
      <c r="BB426" s="303"/>
      <c r="BC426" s="303"/>
      <c r="BD426" s="303"/>
      <c r="BE426" s="303"/>
      <c r="BF426" s="303"/>
      <c r="BG426" s="303"/>
      <c r="BH426" s="304"/>
    </row>
    <row r="427" spans="2:60" ht="20" customHeight="1">
      <c r="B427" s="297"/>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c r="AA427" s="298"/>
      <c r="AB427" s="298"/>
      <c r="AC427" s="298"/>
      <c r="AD427" s="299"/>
      <c r="AE427" s="303"/>
      <c r="AF427" s="303"/>
      <c r="AG427" s="303"/>
      <c r="AH427" s="303"/>
      <c r="AI427" s="303"/>
      <c r="AJ427" s="303"/>
      <c r="AK427" s="303"/>
      <c r="AL427" s="303"/>
      <c r="AM427" s="303"/>
      <c r="AN427" s="303"/>
      <c r="AO427" s="303"/>
      <c r="AP427" s="303"/>
      <c r="AQ427" s="303"/>
      <c r="AR427" s="303"/>
      <c r="AS427" s="303"/>
      <c r="AT427" s="303"/>
      <c r="AU427" s="303"/>
      <c r="AV427" s="303"/>
      <c r="AW427" s="303"/>
      <c r="AX427" s="303"/>
      <c r="AY427" s="303"/>
      <c r="AZ427" s="303"/>
      <c r="BA427" s="303"/>
      <c r="BB427" s="303"/>
      <c r="BC427" s="303"/>
      <c r="BD427" s="303"/>
      <c r="BE427" s="303"/>
      <c r="BF427" s="303"/>
      <c r="BG427" s="303"/>
      <c r="BH427" s="304"/>
    </row>
    <row r="428" spans="2:60" ht="20" customHeight="1">
      <c r="B428" s="297"/>
      <c r="C428" s="298"/>
      <c r="D428" s="298"/>
      <c r="E428" s="298"/>
      <c r="F428" s="298"/>
      <c r="G428" s="298"/>
      <c r="H428" s="298"/>
      <c r="I428" s="298"/>
      <c r="J428" s="298"/>
      <c r="K428" s="298"/>
      <c r="L428" s="298"/>
      <c r="M428" s="298"/>
      <c r="N428" s="298"/>
      <c r="O428" s="298"/>
      <c r="P428" s="298"/>
      <c r="Q428" s="298"/>
      <c r="R428" s="298"/>
      <c r="S428" s="298"/>
      <c r="T428" s="298"/>
      <c r="U428" s="298"/>
      <c r="V428" s="298"/>
      <c r="W428" s="298"/>
      <c r="X428" s="298"/>
      <c r="Y428" s="298"/>
      <c r="Z428" s="298"/>
      <c r="AA428" s="298"/>
      <c r="AB428" s="298"/>
      <c r="AC428" s="298"/>
      <c r="AD428" s="299"/>
      <c r="AE428" s="303"/>
      <c r="AF428" s="303"/>
      <c r="AG428" s="303"/>
      <c r="AH428" s="303"/>
      <c r="AI428" s="303"/>
      <c r="AJ428" s="303"/>
      <c r="AK428" s="303"/>
      <c r="AL428" s="303"/>
      <c r="AM428" s="303"/>
      <c r="AN428" s="303"/>
      <c r="AO428" s="303"/>
      <c r="AP428" s="303"/>
      <c r="AQ428" s="303"/>
      <c r="AR428" s="303"/>
      <c r="AS428" s="303"/>
      <c r="AT428" s="303"/>
      <c r="AU428" s="303"/>
      <c r="AV428" s="303"/>
      <c r="AW428" s="303"/>
      <c r="AX428" s="303"/>
      <c r="AY428" s="303"/>
      <c r="AZ428" s="303"/>
      <c r="BA428" s="303"/>
      <c r="BB428" s="303"/>
      <c r="BC428" s="303"/>
      <c r="BD428" s="303"/>
      <c r="BE428" s="303"/>
      <c r="BF428" s="303"/>
      <c r="BG428" s="303"/>
      <c r="BH428" s="304"/>
    </row>
    <row r="429" spans="2:60" ht="20" customHeight="1">
      <c r="B429" s="297"/>
      <c r="C429" s="298"/>
      <c r="D429" s="298"/>
      <c r="E429" s="298"/>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9"/>
      <c r="AE429" s="303"/>
      <c r="AF429" s="303"/>
      <c r="AG429" s="303"/>
      <c r="AH429" s="303"/>
      <c r="AI429" s="303"/>
      <c r="AJ429" s="303"/>
      <c r="AK429" s="303"/>
      <c r="AL429" s="303"/>
      <c r="AM429" s="303"/>
      <c r="AN429" s="303"/>
      <c r="AO429" s="303"/>
      <c r="AP429" s="303"/>
      <c r="AQ429" s="303"/>
      <c r="AR429" s="303"/>
      <c r="AS429" s="303"/>
      <c r="AT429" s="303"/>
      <c r="AU429" s="303"/>
      <c r="AV429" s="303"/>
      <c r="AW429" s="303"/>
      <c r="AX429" s="303"/>
      <c r="AY429" s="303"/>
      <c r="AZ429" s="303"/>
      <c r="BA429" s="303"/>
      <c r="BB429" s="303"/>
      <c r="BC429" s="303"/>
      <c r="BD429" s="303"/>
      <c r="BE429" s="303"/>
      <c r="BF429" s="303"/>
      <c r="BG429" s="303"/>
      <c r="BH429" s="304"/>
    </row>
    <row r="430" spans="2:60" ht="20" customHeight="1">
      <c r="B430" s="297"/>
      <c r="C430" s="298"/>
      <c r="D430" s="298"/>
      <c r="E430" s="298"/>
      <c r="F430" s="298"/>
      <c r="G430" s="298"/>
      <c r="H430" s="298"/>
      <c r="I430" s="298"/>
      <c r="J430" s="298"/>
      <c r="K430" s="298"/>
      <c r="L430" s="298"/>
      <c r="M430" s="298"/>
      <c r="N430" s="298"/>
      <c r="O430" s="298"/>
      <c r="P430" s="298"/>
      <c r="Q430" s="298"/>
      <c r="R430" s="298"/>
      <c r="S430" s="298"/>
      <c r="T430" s="298"/>
      <c r="U430" s="298"/>
      <c r="V430" s="298"/>
      <c r="W430" s="298"/>
      <c r="X430" s="298"/>
      <c r="Y430" s="298"/>
      <c r="Z430" s="298"/>
      <c r="AA430" s="298"/>
      <c r="AB430" s="298"/>
      <c r="AC430" s="298"/>
      <c r="AD430" s="299"/>
      <c r="AE430" s="303"/>
      <c r="AF430" s="303"/>
      <c r="AG430" s="303"/>
      <c r="AH430" s="303"/>
      <c r="AI430" s="303"/>
      <c r="AJ430" s="303"/>
      <c r="AK430" s="303"/>
      <c r="AL430" s="303"/>
      <c r="AM430" s="303"/>
      <c r="AN430" s="303"/>
      <c r="AO430" s="303"/>
      <c r="AP430" s="303"/>
      <c r="AQ430" s="303"/>
      <c r="AR430" s="303"/>
      <c r="AS430" s="303"/>
      <c r="AT430" s="303"/>
      <c r="AU430" s="303"/>
      <c r="AV430" s="303"/>
      <c r="AW430" s="303"/>
      <c r="AX430" s="303"/>
      <c r="AY430" s="303"/>
      <c r="AZ430" s="303"/>
      <c r="BA430" s="303"/>
      <c r="BB430" s="303"/>
      <c r="BC430" s="303"/>
      <c r="BD430" s="303"/>
      <c r="BE430" s="303"/>
      <c r="BF430" s="303"/>
      <c r="BG430" s="303"/>
      <c r="BH430" s="304"/>
    </row>
    <row r="431" spans="2:60" ht="20" customHeight="1">
      <c r="B431" s="297"/>
      <c r="C431" s="298"/>
      <c r="D431" s="298"/>
      <c r="E431" s="298"/>
      <c r="F431" s="298"/>
      <c r="G431" s="298"/>
      <c r="H431" s="298"/>
      <c r="I431" s="298"/>
      <c r="J431" s="298"/>
      <c r="K431" s="298"/>
      <c r="L431" s="298"/>
      <c r="M431" s="298"/>
      <c r="N431" s="298"/>
      <c r="O431" s="298"/>
      <c r="P431" s="298"/>
      <c r="Q431" s="298"/>
      <c r="R431" s="298"/>
      <c r="S431" s="298"/>
      <c r="T431" s="298"/>
      <c r="U431" s="298"/>
      <c r="V431" s="298"/>
      <c r="W431" s="298"/>
      <c r="X431" s="298"/>
      <c r="Y431" s="298"/>
      <c r="Z431" s="298"/>
      <c r="AA431" s="298"/>
      <c r="AB431" s="298"/>
      <c r="AC431" s="298"/>
      <c r="AD431" s="299"/>
      <c r="AE431" s="303"/>
      <c r="AF431" s="303"/>
      <c r="AG431" s="303"/>
      <c r="AH431" s="303"/>
      <c r="AI431" s="303"/>
      <c r="AJ431" s="303"/>
      <c r="AK431" s="303"/>
      <c r="AL431" s="303"/>
      <c r="AM431" s="303"/>
      <c r="AN431" s="303"/>
      <c r="AO431" s="303"/>
      <c r="AP431" s="303"/>
      <c r="AQ431" s="303"/>
      <c r="AR431" s="303"/>
      <c r="AS431" s="303"/>
      <c r="AT431" s="303"/>
      <c r="AU431" s="303"/>
      <c r="AV431" s="303"/>
      <c r="AW431" s="303"/>
      <c r="AX431" s="303"/>
      <c r="AY431" s="303"/>
      <c r="AZ431" s="303"/>
      <c r="BA431" s="303"/>
      <c r="BB431" s="303"/>
      <c r="BC431" s="303"/>
      <c r="BD431" s="303"/>
      <c r="BE431" s="303"/>
      <c r="BF431" s="303"/>
      <c r="BG431" s="303"/>
      <c r="BH431" s="304"/>
    </row>
    <row r="432" spans="2:60" ht="20" customHeight="1">
      <c r="B432" s="297"/>
      <c r="C432" s="298"/>
      <c r="D432" s="298"/>
      <c r="E432" s="298"/>
      <c r="F432" s="298"/>
      <c r="G432" s="298"/>
      <c r="H432" s="298"/>
      <c r="I432" s="298"/>
      <c r="J432" s="298"/>
      <c r="K432" s="298"/>
      <c r="L432" s="298"/>
      <c r="M432" s="298"/>
      <c r="N432" s="298"/>
      <c r="O432" s="298"/>
      <c r="P432" s="298"/>
      <c r="Q432" s="298"/>
      <c r="R432" s="298"/>
      <c r="S432" s="298"/>
      <c r="T432" s="298"/>
      <c r="U432" s="298"/>
      <c r="V432" s="298"/>
      <c r="W432" s="298"/>
      <c r="X432" s="298"/>
      <c r="Y432" s="298"/>
      <c r="Z432" s="298"/>
      <c r="AA432" s="298"/>
      <c r="AB432" s="298"/>
      <c r="AC432" s="298"/>
      <c r="AD432" s="299"/>
      <c r="AE432" s="303"/>
      <c r="AF432" s="303"/>
      <c r="AG432" s="303"/>
      <c r="AH432" s="303"/>
      <c r="AI432" s="303"/>
      <c r="AJ432" s="303"/>
      <c r="AK432" s="303"/>
      <c r="AL432" s="303"/>
      <c r="AM432" s="303"/>
      <c r="AN432" s="303"/>
      <c r="AO432" s="303"/>
      <c r="AP432" s="303"/>
      <c r="AQ432" s="303"/>
      <c r="AR432" s="303"/>
      <c r="AS432" s="303"/>
      <c r="AT432" s="303"/>
      <c r="AU432" s="303"/>
      <c r="AV432" s="303"/>
      <c r="AW432" s="303"/>
      <c r="AX432" s="303"/>
      <c r="AY432" s="303"/>
      <c r="AZ432" s="303"/>
      <c r="BA432" s="303"/>
      <c r="BB432" s="303"/>
      <c r="BC432" s="303"/>
      <c r="BD432" s="303"/>
      <c r="BE432" s="303"/>
      <c r="BF432" s="303"/>
      <c r="BG432" s="303"/>
      <c r="BH432" s="304"/>
    </row>
    <row r="433" spans="2:60" ht="20" customHeight="1">
      <c r="B433" s="297"/>
      <c r="C433" s="298"/>
      <c r="D433" s="298"/>
      <c r="E433" s="298"/>
      <c r="F433" s="298"/>
      <c r="G433" s="298"/>
      <c r="H433" s="298"/>
      <c r="I433" s="298"/>
      <c r="J433" s="298"/>
      <c r="K433" s="298"/>
      <c r="L433" s="298"/>
      <c r="M433" s="298"/>
      <c r="N433" s="298"/>
      <c r="O433" s="298"/>
      <c r="P433" s="298"/>
      <c r="Q433" s="298"/>
      <c r="R433" s="298"/>
      <c r="S433" s="298"/>
      <c r="T433" s="298"/>
      <c r="U433" s="298"/>
      <c r="V433" s="298"/>
      <c r="W433" s="298"/>
      <c r="X433" s="298"/>
      <c r="Y433" s="298"/>
      <c r="Z433" s="298"/>
      <c r="AA433" s="298"/>
      <c r="AB433" s="298"/>
      <c r="AC433" s="298"/>
      <c r="AD433" s="299"/>
      <c r="AE433" s="303"/>
      <c r="AF433" s="303"/>
      <c r="AG433" s="303"/>
      <c r="AH433" s="303"/>
      <c r="AI433" s="303"/>
      <c r="AJ433" s="303"/>
      <c r="AK433" s="303"/>
      <c r="AL433" s="303"/>
      <c r="AM433" s="303"/>
      <c r="AN433" s="303"/>
      <c r="AO433" s="303"/>
      <c r="AP433" s="303"/>
      <c r="AQ433" s="303"/>
      <c r="AR433" s="303"/>
      <c r="AS433" s="303"/>
      <c r="AT433" s="303"/>
      <c r="AU433" s="303"/>
      <c r="AV433" s="303"/>
      <c r="AW433" s="303"/>
      <c r="AX433" s="303"/>
      <c r="AY433" s="303"/>
      <c r="AZ433" s="303"/>
      <c r="BA433" s="303"/>
      <c r="BB433" s="303"/>
      <c r="BC433" s="303"/>
      <c r="BD433" s="303"/>
      <c r="BE433" s="303"/>
      <c r="BF433" s="303"/>
      <c r="BG433" s="303"/>
      <c r="BH433" s="304"/>
    </row>
    <row r="434" spans="2:60" ht="20" customHeight="1">
      <c r="B434" s="297"/>
      <c r="C434" s="298"/>
      <c r="D434" s="298"/>
      <c r="E434" s="298"/>
      <c r="F434" s="298"/>
      <c r="G434" s="298"/>
      <c r="H434" s="298"/>
      <c r="I434" s="298"/>
      <c r="J434" s="298"/>
      <c r="K434" s="298"/>
      <c r="L434" s="298"/>
      <c r="M434" s="298"/>
      <c r="N434" s="298"/>
      <c r="O434" s="298"/>
      <c r="P434" s="298"/>
      <c r="Q434" s="298"/>
      <c r="R434" s="298"/>
      <c r="S434" s="298"/>
      <c r="T434" s="298"/>
      <c r="U434" s="298"/>
      <c r="V434" s="298"/>
      <c r="W434" s="298"/>
      <c r="X434" s="298"/>
      <c r="Y434" s="298"/>
      <c r="Z434" s="298"/>
      <c r="AA434" s="298"/>
      <c r="AB434" s="298"/>
      <c r="AC434" s="298"/>
      <c r="AD434" s="299"/>
      <c r="AE434" s="303"/>
      <c r="AF434" s="303"/>
      <c r="AG434" s="303"/>
      <c r="AH434" s="303"/>
      <c r="AI434" s="303"/>
      <c r="AJ434" s="303"/>
      <c r="AK434" s="303"/>
      <c r="AL434" s="303"/>
      <c r="AM434" s="303"/>
      <c r="AN434" s="303"/>
      <c r="AO434" s="303"/>
      <c r="AP434" s="303"/>
      <c r="AQ434" s="303"/>
      <c r="AR434" s="303"/>
      <c r="AS434" s="303"/>
      <c r="AT434" s="303"/>
      <c r="AU434" s="303"/>
      <c r="AV434" s="303"/>
      <c r="AW434" s="303"/>
      <c r="AX434" s="303"/>
      <c r="AY434" s="303"/>
      <c r="AZ434" s="303"/>
      <c r="BA434" s="303"/>
      <c r="BB434" s="303"/>
      <c r="BC434" s="303"/>
      <c r="BD434" s="303"/>
      <c r="BE434" s="303"/>
      <c r="BF434" s="303"/>
      <c r="BG434" s="303"/>
      <c r="BH434" s="304"/>
    </row>
    <row r="435" spans="2:60" ht="20" customHeight="1">
      <c r="B435" s="297"/>
      <c r="C435" s="298"/>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8"/>
      <c r="Z435" s="298"/>
      <c r="AA435" s="298"/>
      <c r="AB435" s="298"/>
      <c r="AC435" s="298"/>
      <c r="AD435" s="299"/>
      <c r="AE435" s="303"/>
      <c r="AF435" s="303"/>
      <c r="AG435" s="303"/>
      <c r="AH435" s="303"/>
      <c r="AI435" s="303"/>
      <c r="AJ435" s="303"/>
      <c r="AK435" s="303"/>
      <c r="AL435" s="303"/>
      <c r="AM435" s="303"/>
      <c r="AN435" s="303"/>
      <c r="AO435" s="303"/>
      <c r="AP435" s="303"/>
      <c r="AQ435" s="303"/>
      <c r="AR435" s="303"/>
      <c r="AS435" s="303"/>
      <c r="AT435" s="303"/>
      <c r="AU435" s="303"/>
      <c r="AV435" s="303"/>
      <c r="AW435" s="303"/>
      <c r="AX435" s="303"/>
      <c r="AY435" s="303"/>
      <c r="AZ435" s="303"/>
      <c r="BA435" s="303"/>
      <c r="BB435" s="303"/>
      <c r="BC435" s="303"/>
      <c r="BD435" s="303"/>
      <c r="BE435" s="303"/>
      <c r="BF435" s="303"/>
      <c r="BG435" s="303"/>
      <c r="BH435" s="304"/>
    </row>
    <row r="436" spans="2:60" ht="20" customHeight="1">
      <c r="B436" s="300"/>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c r="AA436" s="301"/>
      <c r="AB436" s="301"/>
      <c r="AC436" s="301"/>
      <c r="AD436" s="302"/>
      <c r="AE436" s="305"/>
      <c r="AF436" s="305"/>
      <c r="AG436" s="305"/>
      <c r="AH436" s="305"/>
      <c r="AI436" s="305"/>
      <c r="AJ436" s="305"/>
      <c r="AK436" s="305"/>
      <c r="AL436" s="305"/>
      <c r="AM436" s="305"/>
      <c r="AN436" s="305"/>
      <c r="AO436" s="305"/>
      <c r="AP436" s="305"/>
      <c r="AQ436" s="305"/>
      <c r="AR436" s="305"/>
      <c r="AS436" s="305"/>
      <c r="AT436" s="305"/>
      <c r="AU436" s="305"/>
      <c r="AV436" s="305"/>
      <c r="AW436" s="305"/>
      <c r="AX436" s="305"/>
      <c r="AY436" s="305"/>
      <c r="AZ436" s="305"/>
      <c r="BA436" s="305"/>
      <c r="BB436" s="305"/>
      <c r="BC436" s="305"/>
      <c r="BD436" s="305"/>
      <c r="BE436" s="305"/>
      <c r="BF436" s="305"/>
      <c r="BG436" s="305"/>
      <c r="BH436" s="306"/>
    </row>
    <row r="437" spans="2:60">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row>
    <row r="438" spans="2:60" ht="20" customHeight="1">
      <c r="B438" s="168" t="s">
        <v>125</v>
      </c>
      <c r="C438" s="169"/>
      <c r="D438" s="169"/>
      <c r="E438" s="169"/>
      <c r="F438" s="278"/>
      <c r="G438" s="278"/>
      <c r="H438" s="278"/>
      <c r="I438" s="278"/>
      <c r="J438" s="278"/>
      <c r="K438" s="278"/>
      <c r="L438" s="278"/>
      <c r="M438" s="278"/>
      <c r="N438" s="278"/>
      <c r="O438" s="278"/>
      <c r="P438" s="278"/>
      <c r="Q438" s="278"/>
      <c r="R438" s="278"/>
      <c r="S438" s="278"/>
      <c r="T438" s="278"/>
      <c r="U438" s="278"/>
      <c r="V438" s="278"/>
      <c r="W438" s="278"/>
      <c r="X438" s="278"/>
      <c r="Y438" s="278"/>
      <c r="Z438" s="278"/>
      <c r="AA438" s="278"/>
      <c r="AB438" s="278"/>
      <c r="AC438" s="278"/>
      <c r="AD438" s="279"/>
      <c r="AE438" s="168" t="s">
        <v>125</v>
      </c>
      <c r="AF438" s="169"/>
      <c r="AG438" s="170"/>
      <c r="AH438" s="170"/>
      <c r="AI438" s="280"/>
      <c r="AJ438" s="280"/>
      <c r="AK438" s="280"/>
      <c r="AL438" s="280"/>
      <c r="AM438" s="280"/>
      <c r="AN438" s="280"/>
      <c r="AO438" s="280"/>
      <c r="AP438" s="280"/>
      <c r="AQ438" s="280"/>
      <c r="AR438" s="280"/>
      <c r="AS438" s="280"/>
      <c r="AT438" s="280"/>
      <c r="AU438" s="280"/>
      <c r="AV438" s="280"/>
      <c r="AW438" s="280"/>
      <c r="AX438" s="280"/>
      <c r="AY438" s="280"/>
      <c r="AZ438" s="280"/>
      <c r="BA438" s="280"/>
      <c r="BB438" s="280"/>
      <c r="BC438" s="280"/>
      <c r="BD438" s="280"/>
      <c r="BE438" s="280"/>
      <c r="BF438" s="280"/>
      <c r="BG438" s="280"/>
      <c r="BH438" s="281"/>
    </row>
    <row r="439" spans="2:60" ht="20" customHeight="1">
      <c r="B439" s="168" t="s">
        <v>137</v>
      </c>
      <c r="C439" s="169"/>
      <c r="D439" s="169"/>
      <c r="E439" s="169"/>
      <c r="F439" s="278"/>
      <c r="G439" s="278"/>
      <c r="H439" s="278"/>
      <c r="I439" s="278"/>
      <c r="J439" s="278"/>
      <c r="K439" s="278"/>
      <c r="L439" s="278"/>
      <c r="M439" s="278"/>
      <c r="N439" s="278"/>
      <c r="O439" s="278"/>
      <c r="P439" s="278"/>
      <c r="Q439" s="278"/>
      <c r="R439" s="278"/>
      <c r="S439" s="278"/>
      <c r="T439" s="278"/>
      <c r="U439" s="278"/>
      <c r="V439" s="278"/>
      <c r="W439" s="278"/>
      <c r="X439" s="278"/>
      <c r="Y439" s="278"/>
      <c r="Z439" s="278"/>
      <c r="AA439" s="278"/>
      <c r="AB439" s="278"/>
      <c r="AC439" s="278"/>
      <c r="AD439" s="279"/>
      <c r="AE439" s="168" t="s">
        <v>137</v>
      </c>
      <c r="AF439" s="169"/>
      <c r="AG439" s="170"/>
      <c r="AH439" s="170"/>
      <c r="AI439" s="280"/>
      <c r="AJ439" s="280"/>
      <c r="AK439" s="280"/>
      <c r="AL439" s="280"/>
      <c r="AM439" s="280"/>
      <c r="AN439" s="280"/>
      <c r="AO439" s="280"/>
      <c r="AP439" s="280"/>
      <c r="AQ439" s="280"/>
      <c r="AR439" s="280"/>
      <c r="AS439" s="280"/>
      <c r="AT439" s="280"/>
      <c r="AU439" s="280"/>
      <c r="AV439" s="280"/>
      <c r="AW439" s="280"/>
      <c r="AX439" s="280"/>
      <c r="AY439" s="280"/>
      <c r="AZ439" s="280"/>
      <c r="BA439" s="280"/>
      <c r="BB439" s="280"/>
      <c r="BC439" s="280"/>
      <c r="BD439" s="280"/>
      <c r="BE439" s="280"/>
      <c r="BF439" s="280"/>
      <c r="BG439" s="280"/>
      <c r="BH439" s="281"/>
    </row>
    <row r="440" spans="2:60" ht="20" customHeight="1">
      <c r="B440" s="168" t="s">
        <v>126</v>
      </c>
      <c r="C440" s="169"/>
      <c r="D440" s="169"/>
      <c r="E440" s="169"/>
      <c r="F440" s="278"/>
      <c r="G440" s="278"/>
      <c r="H440" s="278"/>
      <c r="I440" s="278"/>
      <c r="J440" s="278"/>
      <c r="K440" s="278"/>
      <c r="L440" s="278"/>
      <c r="M440" s="278"/>
      <c r="N440" s="278"/>
      <c r="O440" s="278"/>
      <c r="P440" s="278"/>
      <c r="Q440" s="278"/>
      <c r="R440" s="278"/>
      <c r="S440" s="278"/>
      <c r="T440" s="278"/>
      <c r="U440" s="278"/>
      <c r="V440" s="278"/>
      <c r="W440" s="278"/>
      <c r="X440" s="278"/>
      <c r="Y440" s="278"/>
      <c r="Z440" s="278"/>
      <c r="AA440" s="278"/>
      <c r="AB440" s="278"/>
      <c r="AC440" s="278"/>
      <c r="AD440" s="279"/>
      <c r="AE440" s="168" t="s">
        <v>126</v>
      </c>
      <c r="AF440" s="169"/>
      <c r="AG440" s="170"/>
      <c r="AH440" s="170"/>
      <c r="AI440" s="280"/>
      <c r="AJ440" s="280"/>
      <c r="AK440" s="280"/>
      <c r="AL440" s="280"/>
      <c r="AM440" s="280"/>
      <c r="AN440" s="280"/>
      <c r="AO440" s="280"/>
      <c r="AP440" s="280"/>
      <c r="AQ440" s="280"/>
      <c r="AR440" s="280"/>
      <c r="AS440" s="280"/>
      <c r="AT440" s="280"/>
      <c r="AU440" s="280"/>
      <c r="AV440" s="280"/>
      <c r="AW440" s="280"/>
      <c r="AX440" s="280"/>
      <c r="AY440" s="280"/>
      <c r="AZ440" s="280"/>
      <c r="BA440" s="280"/>
      <c r="BB440" s="280"/>
      <c r="BC440" s="280"/>
      <c r="BD440" s="280"/>
      <c r="BE440" s="280"/>
      <c r="BF440" s="280"/>
      <c r="BG440" s="280"/>
      <c r="BH440" s="281"/>
    </row>
    <row r="441" spans="2:60" ht="20" customHeight="1">
      <c r="B441" s="168" t="s">
        <v>127</v>
      </c>
      <c r="C441" s="169"/>
      <c r="D441" s="169"/>
      <c r="E441" s="169"/>
      <c r="F441" s="278"/>
      <c r="G441" s="278"/>
      <c r="H441" s="278"/>
      <c r="I441" s="278"/>
      <c r="J441" s="278"/>
      <c r="K441" s="278"/>
      <c r="L441" s="278"/>
      <c r="M441" s="278"/>
      <c r="N441" s="278"/>
      <c r="O441" s="278"/>
      <c r="P441" s="278"/>
      <c r="Q441" s="278"/>
      <c r="R441" s="278"/>
      <c r="S441" s="278"/>
      <c r="T441" s="278"/>
      <c r="U441" s="278"/>
      <c r="V441" s="278"/>
      <c r="W441" s="278"/>
      <c r="X441" s="278"/>
      <c r="Y441" s="278"/>
      <c r="Z441" s="278"/>
      <c r="AA441" s="278"/>
      <c r="AB441" s="278"/>
      <c r="AC441" s="278"/>
      <c r="AD441" s="279"/>
      <c r="AE441" s="168" t="s">
        <v>127</v>
      </c>
      <c r="AF441" s="169"/>
      <c r="AG441" s="170"/>
      <c r="AH441" s="17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1"/>
    </row>
    <row r="442" spans="2:60" ht="20" customHeight="1">
      <c r="B442" s="171"/>
      <c r="C442" s="172"/>
      <c r="D442" s="172"/>
      <c r="E442" s="172"/>
      <c r="F442" s="278"/>
      <c r="G442" s="278"/>
      <c r="H442" s="278"/>
      <c r="I442" s="278"/>
      <c r="J442" s="278"/>
      <c r="K442" s="278"/>
      <c r="L442" s="278"/>
      <c r="M442" s="278"/>
      <c r="N442" s="278"/>
      <c r="O442" s="278"/>
      <c r="P442" s="278"/>
      <c r="Q442" s="278"/>
      <c r="R442" s="278"/>
      <c r="S442" s="278"/>
      <c r="T442" s="278"/>
      <c r="U442" s="278"/>
      <c r="V442" s="278"/>
      <c r="W442" s="278"/>
      <c r="X442" s="278"/>
      <c r="Y442" s="278"/>
      <c r="Z442" s="278"/>
      <c r="AA442" s="278"/>
      <c r="AB442" s="278"/>
      <c r="AC442" s="278"/>
      <c r="AD442" s="279"/>
      <c r="AE442" s="171"/>
      <c r="AF442" s="172"/>
      <c r="AG442" s="75"/>
      <c r="AH442" s="75"/>
      <c r="AI442" s="307"/>
      <c r="AJ442" s="307"/>
      <c r="AK442" s="307"/>
      <c r="AL442" s="307"/>
      <c r="AM442" s="307"/>
      <c r="AN442" s="307"/>
      <c r="AO442" s="307"/>
      <c r="AP442" s="307"/>
      <c r="AQ442" s="307"/>
      <c r="AR442" s="307"/>
      <c r="AS442" s="307"/>
      <c r="AT442" s="307"/>
      <c r="AU442" s="307"/>
      <c r="AV442" s="307"/>
      <c r="AW442" s="307"/>
      <c r="AX442" s="307"/>
      <c r="AY442" s="307"/>
      <c r="AZ442" s="307"/>
      <c r="BA442" s="307"/>
      <c r="BB442" s="307"/>
      <c r="BC442" s="307"/>
      <c r="BD442" s="307"/>
      <c r="BE442" s="307"/>
      <c r="BF442" s="307"/>
      <c r="BG442" s="307"/>
      <c r="BH442" s="308"/>
    </row>
    <row r="443" spans="2:60" ht="20" customHeight="1">
      <c r="B443" s="297"/>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c r="AA443" s="298"/>
      <c r="AB443" s="298"/>
      <c r="AC443" s="298"/>
      <c r="AD443" s="299"/>
      <c r="AE443" s="303"/>
      <c r="AF443" s="303"/>
      <c r="AG443" s="303"/>
      <c r="AH443" s="303"/>
      <c r="AI443" s="303"/>
      <c r="AJ443" s="303"/>
      <c r="AK443" s="303"/>
      <c r="AL443" s="303"/>
      <c r="AM443" s="303"/>
      <c r="AN443" s="303"/>
      <c r="AO443" s="303"/>
      <c r="AP443" s="303"/>
      <c r="AQ443" s="303"/>
      <c r="AR443" s="303"/>
      <c r="AS443" s="303"/>
      <c r="AT443" s="303"/>
      <c r="AU443" s="303"/>
      <c r="AV443" s="303"/>
      <c r="AW443" s="303"/>
      <c r="AX443" s="303"/>
      <c r="AY443" s="303"/>
      <c r="AZ443" s="303"/>
      <c r="BA443" s="303"/>
      <c r="BB443" s="303"/>
      <c r="BC443" s="303"/>
      <c r="BD443" s="303"/>
      <c r="BE443" s="303"/>
      <c r="BF443" s="303"/>
      <c r="BG443" s="303"/>
      <c r="BH443" s="304"/>
    </row>
    <row r="444" spans="2:60" ht="20" customHeight="1">
      <c r="B444" s="297"/>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8"/>
      <c r="AB444" s="298"/>
      <c r="AC444" s="298"/>
      <c r="AD444" s="299"/>
      <c r="AE444" s="303"/>
      <c r="AF444" s="303"/>
      <c r="AG444" s="303"/>
      <c r="AH444" s="303"/>
      <c r="AI444" s="303"/>
      <c r="AJ444" s="303"/>
      <c r="AK444" s="303"/>
      <c r="AL444" s="303"/>
      <c r="AM444" s="303"/>
      <c r="AN444" s="303"/>
      <c r="AO444" s="303"/>
      <c r="AP444" s="303"/>
      <c r="AQ444" s="303"/>
      <c r="AR444" s="303"/>
      <c r="AS444" s="303"/>
      <c r="AT444" s="303"/>
      <c r="AU444" s="303"/>
      <c r="AV444" s="303"/>
      <c r="AW444" s="303"/>
      <c r="AX444" s="303"/>
      <c r="AY444" s="303"/>
      <c r="AZ444" s="303"/>
      <c r="BA444" s="303"/>
      <c r="BB444" s="303"/>
      <c r="BC444" s="303"/>
      <c r="BD444" s="303"/>
      <c r="BE444" s="303"/>
      <c r="BF444" s="303"/>
      <c r="BG444" s="303"/>
      <c r="BH444" s="304"/>
    </row>
    <row r="445" spans="2:60" ht="20" customHeight="1">
      <c r="B445" s="297"/>
      <c r="C445" s="298"/>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8"/>
      <c r="Z445" s="298"/>
      <c r="AA445" s="298"/>
      <c r="AB445" s="298"/>
      <c r="AC445" s="298"/>
      <c r="AD445" s="299"/>
      <c r="AE445" s="303"/>
      <c r="AF445" s="303"/>
      <c r="AG445" s="303"/>
      <c r="AH445" s="303"/>
      <c r="AI445" s="303"/>
      <c r="AJ445" s="303"/>
      <c r="AK445" s="303"/>
      <c r="AL445" s="303"/>
      <c r="AM445" s="303"/>
      <c r="AN445" s="303"/>
      <c r="AO445" s="303"/>
      <c r="AP445" s="303"/>
      <c r="AQ445" s="303"/>
      <c r="AR445" s="303"/>
      <c r="AS445" s="303"/>
      <c r="AT445" s="303"/>
      <c r="AU445" s="303"/>
      <c r="AV445" s="303"/>
      <c r="AW445" s="303"/>
      <c r="AX445" s="303"/>
      <c r="AY445" s="303"/>
      <c r="AZ445" s="303"/>
      <c r="BA445" s="303"/>
      <c r="BB445" s="303"/>
      <c r="BC445" s="303"/>
      <c r="BD445" s="303"/>
      <c r="BE445" s="303"/>
      <c r="BF445" s="303"/>
      <c r="BG445" s="303"/>
      <c r="BH445" s="304"/>
    </row>
    <row r="446" spans="2:60" ht="20" customHeight="1">
      <c r="B446" s="297"/>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8"/>
      <c r="AB446" s="298"/>
      <c r="AC446" s="298"/>
      <c r="AD446" s="299"/>
      <c r="AE446" s="303"/>
      <c r="AF446" s="303"/>
      <c r="AG446" s="303"/>
      <c r="AH446" s="303"/>
      <c r="AI446" s="303"/>
      <c r="AJ446" s="303"/>
      <c r="AK446" s="303"/>
      <c r="AL446" s="303"/>
      <c r="AM446" s="303"/>
      <c r="AN446" s="303"/>
      <c r="AO446" s="303"/>
      <c r="AP446" s="303"/>
      <c r="AQ446" s="303"/>
      <c r="AR446" s="303"/>
      <c r="AS446" s="303"/>
      <c r="AT446" s="303"/>
      <c r="AU446" s="303"/>
      <c r="AV446" s="303"/>
      <c r="AW446" s="303"/>
      <c r="AX446" s="303"/>
      <c r="AY446" s="303"/>
      <c r="AZ446" s="303"/>
      <c r="BA446" s="303"/>
      <c r="BB446" s="303"/>
      <c r="BC446" s="303"/>
      <c r="BD446" s="303"/>
      <c r="BE446" s="303"/>
      <c r="BF446" s="303"/>
      <c r="BG446" s="303"/>
      <c r="BH446" s="304"/>
    </row>
    <row r="447" spans="2:60" ht="20" customHeight="1">
      <c r="B447" s="297"/>
      <c r="C447" s="298"/>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c r="AA447" s="298"/>
      <c r="AB447" s="298"/>
      <c r="AC447" s="298"/>
      <c r="AD447" s="299"/>
      <c r="AE447" s="303"/>
      <c r="AF447" s="303"/>
      <c r="AG447" s="303"/>
      <c r="AH447" s="303"/>
      <c r="AI447" s="303"/>
      <c r="AJ447" s="303"/>
      <c r="AK447" s="303"/>
      <c r="AL447" s="303"/>
      <c r="AM447" s="303"/>
      <c r="AN447" s="303"/>
      <c r="AO447" s="303"/>
      <c r="AP447" s="303"/>
      <c r="AQ447" s="303"/>
      <c r="AR447" s="303"/>
      <c r="AS447" s="303"/>
      <c r="AT447" s="303"/>
      <c r="AU447" s="303"/>
      <c r="AV447" s="303"/>
      <c r="AW447" s="303"/>
      <c r="AX447" s="303"/>
      <c r="AY447" s="303"/>
      <c r="AZ447" s="303"/>
      <c r="BA447" s="303"/>
      <c r="BB447" s="303"/>
      <c r="BC447" s="303"/>
      <c r="BD447" s="303"/>
      <c r="BE447" s="303"/>
      <c r="BF447" s="303"/>
      <c r="BG447" s="303"/>
      <c r="BH447" s="304"/>
    </row>
    <row r="448" spans="2:60" ht="20" customHeight="1">
      <c r="B448" s="297"/>
      <c r="C448" s="298"/>
      <c r="D448" s="298"/>
      <c r="E448" s="298"/>
      <c r="F448" s="298"/>
      <c r="G448" s="298"/>
      <c r="H448" s="298"/>
      <c r="I448" s="298"/>
      <c r="J448" s="298"/>
      <c r="K448" s="298"/>
      <c r="L448" s="298"/>
      <c r="M448" s="298"/>
      <c r="N448" s="298"/>
      <c r="O448" s="298"/>
      <c r="P448" s="298"/>
      <c r="Q448" s="298"/>
      <c r="R448" s="298"/>
      <c r="S448" s="298"/>
      <c r="T448" s="298"/>
      <c r="U448" s="298"/>
      <c r="V448" s="298"/>
      <c r="W448" s="298"/>
      <c r="X448" s="298"/>
      <c r="Y448" s="298"/>
      <c r="Z448" s="298"/>
      <c r="AA448" s="298"/>
      <c r="AB448" s="298"/>
      <c r="AC448" s="298"/>
      <c r="AD448" s="299"/>
      <c r="AE448" s="303"/>
      <c r="AF448" s="303"/>
      <c r="AG448" s="303"/>
      <c r="AH448" s="303"/>
      <c r="AI448" s="303"/>
      <c r="AJ448" s="303"/>
      <c r="AK448" s="303"/>
      <c r="AL448" s="303"/>
      <c r="AM448" s="303"/>
      <c r="AN448" s="303"/>
      <c r="AO448" s="303"/>
      <c r="AP448" s="303"/>
      <c r="AQ448" s="303"/>
      <c r="AR448" s="303"/>
      <c r="AS448" s="303"/>
      <c r="AT448" s="303"/>
      <c r="AU448" s="303"/>
      <c r="AV448" s="303"/>
      <c r="AW448" s="303"/>
      <c r="AX448" s="303"/>
      <c r="AY448" s="303"/>
      <c r="AZ448" s="303"/>
      <c r="BA448" s="303"/>
      <c r="BB448" s="303"/>
      <c r="BC448" s="303"/>
      <c r="BD448" s="303"/>
      <c r="BE448" s="303"/>
      <c r="BF448" s="303"/>
      <c r="BG448" s="303"/>
      <c r="BH448" s="304"/>
    </row>
    <row r="449" spans="2:60" ht="20" customHeight="1">
      <c r="B449" s="297"/>
      <c r="C449" s="298"/>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8"/>
      <c r="Z449" s="298"/>
      <c r="AA449" s="298"/>
      <c r="AB449" s="298"/>
      <c r="AC449" s="298"/>
      <c r="AD449" s="299"/>
      <c r="AE449" s="303"/>
      <c r="AF449" s="303"/>
      <c r="AG449" s="303"/>
      <c r="AH449" s="303"/>
      <c r="AI449" s="303"/>
      <c r="AJ449" s="303"/>
      <c r="AK449" s="303"/>
      <c r="AL449" s="303"/>
      <c r="AM449" s="303"/>
      <c r="AN449" s="303"/>
      <c r="AO449" s="303"/>
      <c r="AP449" s="303"/>
      <c r="AQ449" s="303"/>
      <c r="AR449" s="303"/>
      <c r="AS449" s="303"/>
      <c r="AT449" s="303"/>
      <c r="AU449" s="303"/>
      <c r="AV449" s="303"/>
      <c r="AW449" s="303"/>
      <c r="AX449" s="303"/>
      <c r="AY449" s="303"/>
      <c r="AZ449" s="303"/>
      <c r="BA449" s="303"/>
      <c r="BB449" s="303"/>
      <c r="BC449" s="303"/>
      <c r="BD449" s="303"/>
      <c r="BE449" s="303"/>
      <c r="BF449" s="303"/>
      <c r="BG449" s="303"/>
      <c r="BH449" s="304"/>
    </row>
    <row r="450" spans="2:60" ht="20" customHeight="1">
      <c r="B450" s="297"/>
      <c r="C450" s="298"/>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8"/>
      <c r="Z450" s="298"/>
      <c r="AA450" s="298"/>
      <c r="AB450" s="298"/>
      <c r="AC450" s="298"/>
      <c r="AD450" s="299"/>
      <c r="AE450" s="303"/>
      <c r="AF450" s="303"/>
      <c r="AG450" s="303"/>
      <c r="AH450" s="303"/>
      <c r="AI450" s="303"/>
      <c r="AJ450" s="303"/>
      <c r="AK450" s="303"/>
      <c r="AL450" s="303"/>
      <c r="AM450" s="303"/>
      <c r="AN450" s="303"/>
      <c r="AO450" s="303"/>
      <c r="AP450" s="303"/>
      <c r="AQ450" s="303"/>
      <c r="AR450" s="303"/>
      <c r="AS450" s="303"/>
      <c r="AT450" s="303"/>
      <c r="AU450" s="303"/>
      <c r="AV450" s="303"/>
      <c r="AW450" s="303"/>
      <c r="AX450" s="303"/>
      <c r="AY450" s="303"/>
      <c r="AZ450" s="303"/>
      <c r="BA450" s="303"/>
      <c r="BB450" s="303"/>
      <c r="BC450" s="303"/>
      <c r="BD450" s="303"/>
      <c r="BE450" s="303"/>
      <c r="BF450" s="303"/>
      <c r="BG450" s="303"/>
      <c r="BH450" s="304"/>
    </row>
    <row r="451" spans="2:60" ht="20" customHeight="1">
      <c r="B451" s="297"/>
      <c r="C451" s="298"/>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8"/>
      <c r="Z451" s="298"/>
      <c r="AA451" s="298"/>
      <c r="AB451" s="298"/>
      <c r="AC451" s="298"/>
      <c r="AD451" s="299"/>
      <c r="AE451" s="303"/>
      <c r="AF451" s="303"/>
      <c r="AG451" s="303"/>
      <c r="AH451" s="303"/>
      <c r="AI451" s="303"/>
      <c r="AJ451" s="303"/>
      <c r="AK451" s="303"/>
      <c r="AL451" s="303"/>
      <c r="AM451" s="303"/>
      <c r="AN451" s="303"/>
      <c r="AO451" s="303"/>
      <c r="AP451" s="303"/>
      <c r="AQ451" s="303"/>
      <c r="AR451" s="303"/>
      <c r="AS451" s="303"/>
      <c r="AT451" s="303"/>
      <c r="AU451" s="303"/>
      <c r="AV451" s="303"/>
      <c r="AW451" s="303"/>
      <c r="AX451" s="303"/>
      <c r="AY451" s="303"/>
      <c r="AZ451" s="303"/>
      <c r="BA451" s="303"/>
      <c r="BB451" s="303"/>
      <c r="BC451" s="303"/>
      <c r="BD451" s="303"/>
      <c r="BE451" s="303"/>
      <c r="BF451" s="303"/>
      <c r="BG451" s="303"/>
      <c r="BH451" s="304"/>
    </row>
    <row r="452" spans="2:60" ht="20" customHeight="1">
      <c r="B452" s="297"/>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c r="AA452" s="298"/>
      <c r="AB452" s="298"/>
      <c r="AC452" s="298"/>
      <c r="AD452" s="299"/>
      <c r="AE452" s="303"/>
      <c r="AF452" s="303"/>
      <c r="AG452" s="303"/>
      <c r="AH452" s="303"/>
      <c r="AI452" s="303"/>
      <c r="AJ452" s="303"/>
      <c r="AK452" s="303"/>
      <c r="AL452" s="303"/>
      <c r="AM452" s="303"/>
      <c r="AN452" s="303"/>
      <c r="AO452" s="303"/>
      <c r="AP452" s="303"/>
      <c r="AQ452" s="303"/>
      <c r="AR452" s="303"/>
      <c r="AS452" s="303"/>
      <c r="AT452" s="303"/>
      <c r="AU452" s="303"/>
      <c r="AV452" s="303"/>
      <c r="AW452" s="303"/>
      <c r="AX452" s="303"/>
      <c r="AY452" s="303"/>
      <c r="AZ452" s="303"/>
      <c r="BA452" s="303"/>
      <c r="BB452" s="303"/>
      <c r="BC452" s="303"/>
      <c r="BD452" s="303"/>
      <c r="BE452" s="303"/>
      <c r="BF452" s="303"/>
      <c r="BG452" s="303"/>
      <c r="BH452" s="304"/>
    </row>
    <row r="453" spans="2:60" ht="20" customHeight="1">
      <c r="B453" s="297"/>
      <c r="C453" s="298"/>
      <c r="D453" s="298"/>
      <c r="E453" s="298"/>
      <c r="F453" s="298"/>
      <c r="G453" s="298"/>
      <c r="H453" s="298"/>
      <c r="I453" s="298"/>
      <c r="J453" s="298"/>
      <c r="K453" s="298"/>
      <c r="L453" s="298"/>
      <c r="M453" s="298"/>
      <c r="N453" s="298"/>
      <c r="O453" s="298"/>
      <c r="P453" s="298"/>
      <c r="Q453" s="298"/>
      <c r="R453" s="298"/>
      <c r="S453" s="298"/>
      <c r="T453" s="298"/>
      <c r="U453" s="298"/>
      <c r="V453" s="298"/>
      <c r="W453" s="298"/>
      <c r="X453" s="298"/>
      <c r="Y453" s="298"/>
      <c r="Z453" s="298"/>
      <c r="AA453" s="298"/>
      <c r="AB453" s="298"/>
      <c r="AC453" s="298"/>
      <c r="AD453" s="299"/>
      <c r="AE453" s="303"/>
      <c r="AF453" s="303"/>
      <c r="AG453" s="303"/>
      <c r="AH453" s="303"/>
      <c r="AI453" s="303"/>
      <c r="AJ453" s="303"/>
      <c r="AK453" s="303"/>
      <c r="AL453" s="303"/>
      <c r="AM453" s="303"/>
      <c r="AN453" s="303"/>
      <c r="AO453" s="303"/>
      <c r="AP453" s="303"/>
      <c r="AQ453" s="303"/>
      <c r="AR453" s="303"/>
      <c r="AS453" s="303"/>
      <c r="AT453" s="303"/>
      <c r="AU453" s="303"/>
      <c r="AV453" s="303"/>
      <c r="AW453" s="303"/>
      <c r="AX453" s="303"/>
      <c r="AY453" s="303"/>
      <c r="AZ453" s="303"/>
      <c r="BA453" s="303"/>
      <c r="BB453" s="303"/>
      <c r="BC453" s="303"/>
      <c r="BD453" s="303"/>
      <c r="BE453" s="303"/>
      <c r="BF453" s="303"/>
      <c r="BG453" s="303"/>
      <c r="BH453" s="304"/>
    </row>
    <row r="454" spans="2:60" ht="20" customHeight="1">
      <c r="B454" s="297"/>
      <c r="C454" s="298"/>
      <c r="D454" s="298"/>
      <c r="E454" s="298"/>
      <c r="F454" s="298"/>
      <c r="G454" s="298"/>
      <c r="H454" s="298"/>
      <c r="I454" s="298"/>
      <c r="J454" s="298"/>
      <c r="K454" s="298"/>
      <c r="L454" s="298"/>
      <c r="M454" s="298"/>
      <c r="N454" s="298"/>
      <c r="O454" s="298"/>
      <c r="P454" s="298"/>
      <c r="Q454" s="298"/>
      <c r="R454" s="298"/>
      <c r="S454" s="298"/>
      <c r="T454" s="298"/>
      <c r="U454" s="298"/>
      <c r="V454" s="298"/>
      <c r="W454" s="298"/>
      <c r="X454" s="298"/>
      <c r="Y454" s="298"/>
      <c r="Z454" s="298"/>
      <c r="AA454" s="298"/>
      <c r="AB454" s="298"/>
      <c r="AC454" s="298"/>
      <c r="AD454" s="299"/>
      <c r="AE454" s="303"/>
      <c r="AF454" s="303"/>
      <c r="AG454" s="303"/>
      <c r="AH454" s="303"/>
      <c r="AI454" s="303"/>
      <c r="AJ454" s="303"/>
      <c r="AK454" s="303"/>
      <c r="AL454" s="303"/>
      <c r="AM454" s="303"/>
      <c r="AN454" s="303"/>
      <c r="AO454" s="303"/>
      <c r="AP454" s="303"/>
      <c r="AQ454" s="303"/>
      <c r="AR454" s="303"/>
      <c r="AS454" s="303"/>
      <c r="AT454" s="303"/>
      <c r="AU454" s="303"/>
      <c r="AV454" s="303"/>
      <c r="AW454" s="303"/>
      <c r="AX454" s="303"/>
      <c r="AY454" s="303"/>
      <c r="AZ454" s="303"/>
      <c r="BA454" s="303"/>
      <c r="BB454" s="303"/>
      <c r="BC454" s="303"/>
      <c r="BD454" s="303"/>
      <c r="BE454" s="303"/>
      <c r="BF454" s="303"/>
      <c r="BG454" s="303"/>
      <c r="BH454" s="304"/>
    </row>
    <row r="455" spans="2:60" ht="20" customHeight="1">
      <c r="B455" s="297"/>
      <c r="C455" s="298"/>
      <c r="D455" s="298"/>
      <c r="E455" s="298"/>
      <c r="F455" s="298"/>
      <c r="G455" s="298"/>
      <c r="H455" s="298"/>
      <c r="I455" s="298"/>
      <c r="J455" s="298"/>
      <c r="K455" s="298"/>
      <c r="L455" s="298"/>
      <c r="M455" s="298"/>
      <c r="N455" s="298"/>
      <c r="O455" s="298"/>
      <c r="P455" s="298"/>
      <c r="Q455" s="298"/>
      <c r="R455" s="298"/>
      <c r="S455" s="298"/>
      <c r="T455" s="298"/>
      <c r="U455" s="298"/>
      <c r="V455" s="298"/>
      <c r="W455" s="298"/>
      <c r="X455" s="298"/>
      <c r="Y455" s="298"/>
      <c r="Z455" s="298"/>
      <c r="AA455" s="298"/>
      <c r="AB455" s="298"/>
      <c r="AC455" s="298"/>
      <c r="AD455" s="299"/>
      <c r="AE455" s="303"/>
      <c r="AF455" s="303"/>
      <c r="AG455" s="303"/>
      <c r="AH455" s="303"/>
      <c r="AI455" s="303"/>
      <c r="AJ455" s="303"/>
      <c r="AK455" s="303"/>
      <c r="AL455" s="303"/>
      <c r="AM455" s="303"/>
      <c r="AN455" s="303"/>
      <c r="AO455" s="303"/>
      <c r="AP455" s="303"/>
      <c r="AQ455" s="303"/>
      <c r="AR455" s="303"/>
      <c r="AS455" s="303"/>
      <c r="AT455" s="303"/>
      <c r="AU455" s="303"/>
      <c r="AV455" s="303"/>
      <c r="AW455" s="303"/>
      <c r="AX455" s="303"/>
      <c r="AY455" s="303"/>
      <c r="AZ455" s="303"/>
      <c r="BA455" s="303"/>
      <c r="BB455" s="303"/>
      <c r="BC455" s="303"/>
      <c r="BD455" s="303"/>
      <c r="BE455" s="303"/>
      <c r="BF455" s="303"/>
      <c r="BG455" s="303"/>
      <c r="BH455" s="304"/>
    </row>
    <row r="456" spans="2:60" ht="20" customHeight="1">
      <c r="B456" s="297"/>
      <c r="C456" s="298"/>
      <c r="D456" s="298"/>
      <c r="E456" s="298"/>
      <c r="F456" s="298"/>
      <c r="G456" s="298"/>
      <c r="H456" s="298"/>
      <c r="I456" s="298"/>
      <c r="J456" s="298"/>
      <c r="K456" s="298"/>
      <c r="L456" s="298"/>
      <c r="M456" s="298"/>
      <c r="N456" s="298"/>
      <c r="O456" s="298"/>
      <c r="P456" s="298"/>
      <c r="Q456" s="298"/>
      <c r="R456" s="298"/>
      <c r="S456" s="298"/>
      <c r="T456" s="298"/>
      <c r="U456" s="298"/>
      <c r="V456" s="298"/>
      <c r="W456" s="298"/>
      <c r="X456" s="298"/>
      <c r="Y456" s="298"/>
      <c r="Z456" s="298"/>
      <c r="AA456" s="298"/>
      <c r="AB456" s="298"/>
      <c r="AC456" s="298"/>
      <c r="AD456" s="299"/>
      <c r="AE456" s="303"/>
      <c r="AF456" s="303"/>
      <c r="AG456" s="303"/>
      <c r="AH456" s="303"/>
      <c r="AI456" s="303"/>
      <c r="AJ456" s="303"/>
      <c r="AK456" s="303"/>
      <c r="AL456" s="303"/>
      <c r="AM456" s="303"/>
      <c r="AN456" s="303"/>
      <c r="AO456" s="303"/>
      <c r="AP456" s="303"/>
      <c r="AQ456" s="303"/>
      <c r="AR456" s="303"/>
      <c r="AS456" s="303"/>
      <c r="AT456" s="303"/>
      <c r="AU456" s="303"/>
      <c r="AV456" s="303"/>
      <c r="AW456" s="303"/>
      <c r="AX456" s="303"/>
      <c r="AY456" s="303"/>
      <c r="AZ456" s="303"/>
      <c r="BA456" s="303"/>
      <c r="BB456" s="303"/>
      <c r="BC456" s="303"/>
      <c r="BD456" s="303"/>
      <c r="BE456" s="303"/>
      <c r="BF456" s="303"/>
      <c r="BG456" s="303"/>
      <c r="BH456" s="304"/>
    </row>
    <row r="457" spans="2:60" ht="20" customHeight="1">
      <c r="B457" s="297"/>
      <c r="C457" s="298"/>
      <c r="D457" s="298"/>
      <c r="E457" s="298"/>
      <c r="F457" s="298"/>
      <c r="G457" s="298"/>
      <c r="H457" s="298"/>
      <c r="I457" s="298"/>
      <c r="J457" s="298"/>
      <c r="K457" s="298"/>
      <c r="L457" s="298"/>
      <c r="M457" s="298"/>
      <c r="N457" s="298"/>
      <c r="O457" s="298"/>
      <c r="P457" s="298"/>
      <c r="Q457" s="298"/>
      <c r="R457" s="298"/>
      <c r="S457" s="298"/>
      <c r="T457" s="298"/>
      <c r="U457" s="298"/>
      <c r="V457" s="298"/>
      <c r="W457" s="298"/>
      <c r="X457" s="298"/>
      <c r="Y457" s="298"/>
      <c r="Z457" s="298"/>
      <c r="AA457" s="298"/>
      <c r="AB457" s="298"/>
      <c r="AC457" s="298"/>
      <c r="AD457" s="299"/>
      <c r="AE457" s="303"/>
      <c r="AF457" s="303"/>
      <c r="AG457" s="303"/>
      <c r="AH457" s="303"/>
      <c r="AI457" s="303"/>
      <c r="AJ457" s="303"/>
      <c r="AK457" s="303"/>
      <c r="AL457" s="303"/>
      <c r="AM457" s="303"/>
      <c r="AN457" s="303"/>
      <c r="AO457" s="303"/>
      <c r="AP457" s="303"/>
      <c r="AQ457" s="303"/>
      <c r="AR457" s="303"/>
      <c r="AS457" s="303"/>
      <c r="AT457" s="303"/>
      <c r="AU457" s="303"/>
      <c r="AV457" s="303"/>
      <c r="AW457" s="303"/>
      <c r="AX457" s="303"/>
      <c r="AY457" s="303"/>
      <c r="AZ457" s="303"/>
      <c r="BA457" s="303"/>
      <c r="BB457" s="303"/>
      <c r="BC457" s="303"/>
      <c r="BD457" s="303"/>
      <c r="BE457" s="303"/>
      <c r="BF457" s="303"/>
      <c r="BG457" s="303"/>
      <c r="BH457" s="304"/>
    </row>
    <row r="458" spans="2:60" ht="20" customHeight="1">
      <c r="B458" s="297"/>
      <c r="C458" s="298"/>
      <c r="D458" s="298"/>
      <c r="E458" s="298"/>
      <c r="F458" s="298"/>
      <c r="G458" s="298"/>
      <c r="H458" s="298"/>
      <c r="I458" s="298"/>
      <c r="J458" s="298"/>
      <c r="K458" s="298"/>
      <c r="L458" s="298"/>
      <c r="M458" s="298"/>
      <c r="N458" s="298"/>
      <c r="O458" s="298"/>
      <c r="P458" s="298"/>
      <c r="Q458" s="298"/>
      <c r="R458" s="298"/>
      <c r="S458" s="298"/>
      <c r="T458" s="298"/>
      <c r="U458" s="298"/>
      <c r="V458" s="298"/>
      <c r="W458" s="298"/>
      <c r="X458" s="298"/>
      <c r="Y458" s="298"/>
      <c r="Z458" s="298"/>
      <c r="AA458" s="298"/>
      <c r="AB458" s="298"/>
      <c r="AC458" s="298"/>
      <c r="AD458" s="299"/>
      <c r="AE458" s="303"/>
      <c r="AF458" s="303"/>
      <c r="AG458" s="303"/>
      <c r="AH458" s="303"/>
      <c r="AI458" s="303"/>
      <c r="AJ458" s="303"/>
      <c r="AK458" s="303"/>
      <c r="AL458" s="303"/>
      <c r="AM458" s="303"/>
      <c r="AN458" s="303"/>
      <c r="AO458" s="303"/>
      <c r="AP458" s="303"/>
      <c r="AQ458" s="303"/>
      <c r="AR458" s="303"/>
      <c r="AS458" s="303"/>
      <c r="AT458" s="303"/>
      <c r="AU458" s="303"/>
      <c r="AV458" s="303"/>
      <c r="AW458" s="303"/>
      <c r="AX458" s="303"/>
      <c r="AY458" s="303"/>
      <c r="AZ458" s="303"/>
      <c r="BA458" s="303"/>
      <c r="BB458" s="303"/>
      <c r="BC458" s="303"/>
      <c r="BD458" s="303"/>
      <c r="BE458" s="303"/>
      <c r="BF458" s="303"/>
      <c r="BG458" s="303"/>
      <c r="BH458" s="304"/>
    </row>
    <row r="459" spans="2:60" ht="20" customHeight="1">
      <c r="B459" s="297"/>
      <c r="C459" s="298"/>
      <c r="D459" s="298"/>
      <c r="E459" s="298"/>
      <c r="F459" s="298"/>
      <c r="G459" s="298"/>
      <c r="H459" s="298"/>
      <c r="I459" s="298"/>
      <c r="J459" s="298"/>
      <c r="K459" s="298"/>
      <c r="L459" s="298"/>
      <c r="M459" s="298"/>
      <c r="N459" s="298"/>
      <c r="O459" s="298"/>
      <c r="P459" s="298"/>
      <c r="Q459" s="298"/>
      <c r="R459" s="298"/>
      <c r="S459" s="298"/>
      <c r="T459" s="298"/>
      <c r="U459" s="298"/>
      <c r="V459" s="298"/>
      <c r="W459" s="298"/>
      <c r="X459" s="298"/>
      <c r="Y459" s="298"/>
      <c r="Z459" s="298"/>
      <c r="AA459" s="298"/>
      <c r="AB459" s="298"/>
      <c r="AC459" s="298"/>
      <c r="AD459" s="299"/>
      <c r="AE459" s="303"/>
      <c r="AF459" s="303"/>
      <c r="AG459" s="303"/>
      <c r="AH459" s="303"/>
      <c r="AI459" s="303"/>
      <c r="AJ459" s="303"/>
      <c r="AK459" s="303"/>
      <c r="AL459" s="303"/>
      <c r="AM459" s="303"/>
      <c r="AN459" s="303"/>
      <c r="AO459" s="303"/>
      <c r="AP459" s="303"/>
      <c r="AQ459" s="303"/>
      <c r="AR459" s="303"/>
      <c r="AS459" s="303"/>
      <c r="AT459" s="303"/>
      <c r="AU459" s="303"/>
      <c r="AV459" s="303"/>
      <c r="AW459" s="303"/>
      <c r="AX459" s="303"/>
      <c r="AY459" s="303"/>
      <c r="AZ459" s="303"/>
      <c r="BA459" s="303"/>
      <c r="BB459" s="303"/>
      <c r="BC459" s="303"/>
      <c r="BD459" s="303"/>
      <c r="BE459" s="303"/>
      <c r="BF459" s="303"/>
      <c r="BG459" s="303"/>
      <c r="BH459" s="304"/>
    </row>
    <row r="460" spans="2:60" ht="20" customHeight="1">
      <c r="B460" s="297"/>
      <c r="C460" s="298"/>
      <c r="D460" s="298"/>
      <c r="E460" s="298"/>
      <c r="F460" s="298"/>
      <c r="G460" s="298"/>
      <c r="H460" s="298"/>
      <c r="I460" s="298"/>
      <c r="J460" s="298"/>
      <c r="K460" s="298"/>
      <c r="L460" s="298"/>
      <c r="M460" s="298"/>
      <c r="N460" s="298"/>
      <c r="O460" s="298"/>
      <c r="P460" s="298"/>
      <c r="Q460" s="298"/>
      <c r="R460" s="298"/>
      <c r="S460" s="298"/>
      <c r="T460" s="298"/>
      <c r="U460" s="298"/>
      <c r="V460" s="298"/>
      <c r="W460" s="298"/>
      <c r="X460" s="298"/>
      <c r="Y460" s="298"/>
      <c r="Z460" s="298"/>
      <c r="AA460" s="298"/>
      <c r="AB460" s="298"/>
      <c r="AC460" s="298"/>
      <c r="AD460" s="299"/>
      <c r="AE460" s="303"/>
      <c r="AF460" s="303"/>
      <c r="AG460" s="303"/>
      <c r="AH460" s="303"/>
      <c r="AI460" s="303"/>
      <c r="AJ460" s="303"/>
      <c r="AK460" s="303"/>
      <c r="AL460" s="303"/>
      <c r="AM460" s="303"/>
      <c r="AN460" s="303"/>
      <c r="AO460" s="303"/>
      <c r="AP460" s="303"/>
      <c r="AQ460" s="303"/>
      <c r="AR460" s="303"/>
      <c r="AS460" s="303"/>
      <c r="AT460" s="303"/>
      <c r="AU460" s="303"/>
      <c r="AV460" s="303"/>
      <c r="AW460" s="303"/>
      <c r="AX460" s="303"/>
      <c r="AY460" s="303"/>
      <c r="AZ460" s="303"/>
      <c r="BA460" s="303"/>
      <c r="BB460" s="303"/>
      <c r="BC460" s="303"/>
      <c r="BD460" s="303"/>
      <c r="BE460" s="303"/>
      <c r="BF460" s="303"/>
      <c r="BG460" s="303"/>
      <c r="BH460" s="304"/>
    </row>
    <row r="461" spans="2:60" ht="20" customHeight="1">
      <c r="B461" s="300"/>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c r="AA461" s="301"/>
      <c r="AB461" s="301"/>
      <c r="AC461" s="301"/>
      <c r="AD461" s="302"/>
      <c r="AE461" s="305"/>
      <c r="AF461" s="305"/>
      <c r="AG461" s="305"/>
      <c r="AH461" s="305"/>
      <c r="AI461" s="305"/>
      <c r="AJ461" s="305"/>
      <c r="AK461" s="305"/>
      <c r="AL461" s="305"/>
      <c r="AM461" s="305"/>
      <c r="AN461" s="305"/>
      <c r="AO461" s="305"/>
      <c r="AP461" s="305"/>
      <c r="AQ461" s="305"/>
      <c r="AR461" s="305"/>
      <c r="AS461" s="305"/>
      <c r="AT461" s="305"/>
      <c r="AU461" s="305"/>
      <c r="AV461" s="305"/>
      <c r="AW461" s="305"/>
      <c r="AX461" s="305"/>
      <c r="AY461" s="305"/>
      <c r="AZ461" s="305"/>
      <c r="BA461" s="305"/>
      <c r="BB461" s="305"/>
      <c r="BC461" s="305"/>
      <c r="BD461" s="305"/>
      <c r="BE461" s="305"/>
      <c r="BF461" s="305"/>
      <c r="BG461" s="305"/>
      <c r="BH461" s="306"/>
    </row>
    <row r="462" spans="2:60">
      <c r="B462" s="41"/>
      <c r="C462" s="41"/>
      <c r="D462" s="41"/>
      <c r="E462" s="41"/>
      <c r="F462" s="41"/>
      <c r="G462" s="41"/>
      <c r="H462" s="41"/>
      <c r="I462" s="41"/>
      <c r="J462" s="41"/>
    </row>
    <row r="463" spans="2:60">
      <c r="B463" s="41"/>
      <c r="C463" s="41"/>
      <c r="D463" s="41"/>
      <c r="E463" s="41"/>
      <c r="F463" s="41"/>
      <c r="G463" s="41"/>
      <c r="H463" s="41"/>
      <c r="I463" s="41"/>
      <c r="J463" s="41"/>
      <c r="T463" s="167"/>
    </row>
    <row r="464" spans="2:60">
      <c r="B464" s="41"/>
      <c r="C464" s="41"/>
      <c r="D464" s="41"/>
      <c r="E464" s="41"/>
      <c r="F464" s="41"/>
      <c r="G464" s="41"/>
      <c r="H464" s="41"/>
      <c r="I464" s="41"/>
      <c r="J464" s="41"/>
      <c r="T464" s="167"/>
    </row>
    <row r="465" spans="2:60">
      <c r="B465" s="41"/>
      <c r="C465" s="41"/>
      <c r="D465" s="41"/>
      <c r="E465" s="41"/>
      <c r="F465" s="41"/>
      <c r="G465" s="41"/>
      <c r="H465" s="41"/>
      <c r="I465" s="41"/>
      <c r="J465" s="41"/>
      <c r="T465" s="167"/>
    </row>
    <row r="466" spans="2:60">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row>
    <row r="467" spans="2:60">
      <c r="B467" s="41"/>
      <c r="C467" s="41"/>
      <c r="D467" s="41"/>
      <c r="E467" s="41"/>
      <c r="F467" s="41"/>
      <c r="G467" s="41"/>
      <c r="H467" s="41"/>
      <c r="I467" s="41"/>
      <c r="J467" s="41"/>
    </row>
    <row r="468" spans="2:60">
      <c r="B468" s="41"/>
      <c r="C468" s="41"/>
      <c r="D468" s="41"/>
      <c r="E468" s="41"/>
      <c r="F468" s="41"/>
      <c r="G468" s="41"/>
      <c r="H468" s="41"/>
      <c r="I468" s="41"/>
      <c r="J468" s="41"/>
      <c r="S468" s="263" t="e" vm="4">
        <f>見積書明細1!$J$3</f>
        <v>#VALUE!</v>
      </c>
      <c r="T468" s="263"/>
      <c r="U468" s="263"/>
      <c r="V468" s="263"/>
      <c r="W468" s="263"/>
      <c r="X468" s="263"/>
      <c r="Y468" s="263"/>
      <c r="Z468" s="263"/>
      <c r="AA468" s="263"/>
      <c r="AB468" s="263"/>
      <c r="AC468" s="263"/>
      <c r="AD468" s="263"/>
      <c r="AE468" s="263"/>
      <c r="AF468" s="263"/>
      <c r="AG468" s="263"/>
      <c r="AH468" s="263"/>
      <c r="AI468" s="263"/>
      <c r="AJ468" s="263"/>
      <c r="AK468" s="263"/>
      <c r="AL468" s="263"/>
      <c r="AM468" s="263"/>
      <c r="AN468" s="263"/>
      <c r="AO468" s="263"/>
      <c r="AP468" s="263"/>
    </row>
    <row r="469" spans="2:60">
      <c r="B469" s="41"/>
      <c r="C469" s="41"/>
      <c r="D469" s="41"/>
      <c r="E469" s="41"/>
      <c r="F469" s="41"/>
      <c r="G469" s="41"/>
      <c r="H469" s="41"/>
      <c r="I469" s="41"/>
      <c r="J469" s="41"/>
      <c r="S469" s="263"/>
      <c r="T469" s="263"/>
      <c r="U469" s="263"/>
      <c r="V469" s="263"/>
      <c r="W469" s="263"/>
      <c r="X469" s="263"/>
      <c r="Y469" s="263"/>
      <c r="Z469" s="263"/>
      <c r="AA469" s="263"/>
      <c r="AB469" s="263"/>
      <c r="AC469" s="263"/>
      <c r="AD469" s="263"/>
      <c r="AE469" s="263"/>
      <c r="AF469" s="263"/>
      <c r="AG469" s="263"/>
      <c r="AH469" s="263"/>
      <c r="AI469" s="263"/>
      <c r="AJ469" s="263"/>
      <c r="AK469" s="263"/>
      <c r="AL469" s="263"/>
      <c r="AM469" s="263"/>
      <c r="AN469" s="263"/>
      <c r="AO469" s="263"/>
      <c r="AP469" s="263"/>
    </row>
    <row r="470" spans="2:60">
      <c r="B470" s="41"/>
      <c r="C470" s="41"/>
      <c r="D470" s="41"/>
      <c r="E470" s="41"/>
      <c r="F470" s="41"/>
      <c r="G470" s="41"/>
      <c r="H470" s="41"/>
      <c r="I470" s="41"/>
      <c r="J470" s="41"/>
      <c r="S470" s="263"/>
      <c r="T470" s="263"/>
      <c r="U470" s="263"/>
      <c r="V470" s="263"/>
      <c r="W470" s="263"/>
      <c r="X470" s="263"/>
      <c r="Y470" s="263"/>
      <c r="Z470" s="263"/>
      <c r="AA470" s="263"/>
      <c r="AB470" s="263"/>
      <c r="AC470" s="263"/>
      <c r="AD470" s="263"/>
      <c r="AE470" s="263"/>
      <c r="AF470" s="263"/>
      <c r="AG470" s="263"/>
      <c r="AH470" s="263"/>
      <c r="AI470" s="263"/>
      <c r="AJ470" s="263"/>
      <c r="AK470" s="263"/>
      <c r="AL470" s="263"/>
      <c r="AM470" s="263"/>
      <c r="AN470" s="263"/>
      <c r="AO470" s="263"/>
      <c r="AP470" s="263"/>
    </row>
    <row r="471" spans="2:60">
      <c r="B471" s="41"/>
      <c r="C471" s="41"/>
      <c r="D471" s="41"/>
      <c r="E471" s="41"/>
      <c r="F471" s="41"/>
      <c r="G471" s="41"/>
      <c r="H471" s="41"/>
      <c r="I471" s="41"/>
      <c r="J471" s="41"/>
    </row>
    <row r="472" spans="2:60" ht="19" customHeight="1">
      <c r="B472" s="168" t="s">
        <v>125</v>
      </c>
      <c r="C472" s="169"/>
      <c r="D472" s="169"/>
      <c r="E472" s="169"/>
      <c r="F472" s="278"/>
      <c r="G472" s="278"/>
      <c r="H472" s="278"/>
      <c r="I472" s="278"/>
      <c r="J472" s="278"/>
      <c r="K472" s="278"/>
      <c r="L472" s="278"/>
      <c r="M472" s="278"/>
      <c r="N472" s="278"/>
      <c r="O472" s="278"/>
      <c r="P472" s="278"/>
      <c r="Q472" s="278"/>
      <c r="R472" s="278"/>
      <c r="S472" s="278"/>
      <c r="T472" s="278"/>
      <c r="U472" s="278"/>
      <c r="V472" s="278"/>
      <c r="W472" s="278"/>
      <c r="X472" s="278"/>
      <c r="Y472" s="278"/>
      <c r="Z472" s="278"/>
      <c r="AA472" s="278"/>
      <c r="AB472" s="278"/>
      <c r="AC472" s="278"/>
      <c r="AD472" s="279"/>
      <c r="AE472" s="168" t="s">
        <v>125</v>
      </c>
      <c r="AF472" s="169"/>
      <c r="AG472" s="170"/>
      <c r="AH472" s="170"/>
      <c r="AI472" s="280"/>
      <c r="AJ472" s="280"/>
      <c r="AK472" s="280"/>
      <c r="AL472" s="280"/>
      <c r="AM472" s="280"/>
      <c r="AN472" s="280"/>
      <c r="AO472" s="280"/>
      <c r="AP472" s="280"/>
      <c r="AQ472" s="280"/>
      <c r="AR472" s="280"/>
      <c r="AS472" s="280"/>
      <c r="AT472" s="280"/>
      <c r="AU472" s="280"/>
      <c r="AV472" s="280"/>
      <c r="AW472" s="280"/>
      <c r="AX472" s="280"/>
      <c r="AY472" s="280"/>
      <c r="AZ472" s="280"/>
      <c r="BA472" s="280"/>
      <c r="BB472" s="280"/>
      <c r="BC472" s="280"/>
      <c r="BD472" s="280"/>
      <c r="BE472" s="280"/>
      <c r="BF472" s="280"/>
      <c r="BG472" s="280"/>
      <c r="BH472" s="281"/>
    </row>
    <row r="473" spans="2:60" ht="19" customHeight="1">
      <c r="B473" s="168" t="s">
        <v>137</v>
      </c>
      <c r="C473" s="169"/>
      <c r="D473" s="169"/>
      <c r="E473" s="169"/>
      <c r="F473" s="278"/>
      <c r="G473" s="278"/>
      <c r="H473" s="278"/>
      <c r="I473" s="278"/>
      <c r="J473" s="278"/>
      <c r="K473" s="278"/>
      <c r="L473" s="278"/>
      <c r="M473" s="278"/>
      <c r="N473" s="278"/>
      <c r="O473" s="278"/>
      <c r="P473" s="278"/>
      <c r="Q473" s="278"/>
      <c r="R473" s="278"/>
      <c r="S473" s="278"/>
      <c r="T473" s="278"/>
      <c r="U473" s="278"/>
      <c r="V473" s="278"/>
      <c r="W473" s="278"/>
      <c r="X473" s="278"/>
      <c r="Y473" s="278"/>
      <c r="Z473" s="278"/>
      <c r="AA473" s="278"/>
      <c r="AB473" s="278"/>
      <c r="AC473" s="278"/>
      <c r="AD473" s="279"/>
      <c r="AE473" s="168" t="s">
        <v>137</v>
      </c>
      <c r="AF473" s="169"/>
      <c r="AG473" s="170"/>
      <c r="AH473" s="170"/>
      <c r="AI473" s="280"/>
      <c r="AJ473" s="280"/>
      <c r="AK473" s="280"/>
      <c r="AL473" s="280"/>
      <c r="AM473" s="280"/>
      <c r="AN473" s="280"/>
      <c r="AO473" s="280"/>
      <c r="AP473" s="280"/>
      <c r="AQ473" s="280"/>
      <c r="AR473" s="280"/>
      <c r="AS473" s="280"/>
      <c r="AT473" s="280"/>
      <c r="AU473" s="280"/>
      <c r="AV473" s="280"/>
      <c r="AW473" s="280"/>
      <c r="AX473" s="280"/>
      <c r="AY473" s="280"/>
      <c r="AZ473" s="280"/>
      <c r="BA473" s="280"/>
      <c r="BB473" s="280"/>
      <c r="BC473" s="280"/>
      <c r="BD473" s="280"/>
      <c r="BE473" s="280"/>
      <c r="BF473" s="280"/>
      <c r="BG473" s="280"/>
      <c r="BH473" s="281"/>
    </row>
    <row r="474" spans="2:60" ht="19" customHeight="1">
      <c r="B474" s="168" t="s">
        <v>126</v>
      </c>
      <c r="C474" s="169"/>
      <c r="D474" s="169"/>
      <c r="E474" s="169"/>
      <c r="F474" s="278"/>
      <c r="G474" s="278"/>
      <c r="H474" s="278"/>
      <c r="I474" s="278"/>
      <c r="J474" s="278"/>
      <c r="K474" s="278"/>
      <c r="L474" s="278"/>
      <c r="M474" s="278"/>
      <c r="N474" s="278"/>
      <c r="O474" s="278"/>
      <c r="P474" s="278"/>
      <c r="Q474" s="278"/>
      <c r="R474" s="278"/>
      <c r="S474" s="278"/>
      <c r="T474" s="278"/>
      <c r="U474" s="278"/>
      <c r="V474" s="278"/>
      <c r="W474" s="278"/>
      <c r="X474" s="278"/>
      <c r="Y474" s="278"/>
      <c r="Z474" s="278"/>
      <c r="AA474" s="278"/>
      <c r="AB474" s="278"/>
      <c r="AC474" s="278"/>
      <c r="AD474" s="279"/>
      <c r="AE474" s="168" t="s">
        <v>126</v>
      </c>
      <c r="AF474" s="169"/>
      <c r="AG474" s="170"/>
      <c r="AH474" s="170"/>
      <c r="AI474" s="280"/>
      <c r="AJ474" s="280"/>
      <c r="AK474" s="280"/>
      <c r="AL474" s="280"/>
      <c r="AM474" s="280"/>
      <c r="AN474" s="280"/>
      <c r="AO474" s="280"/>
      <c r="AP474" s="280"/>
      <c r="AQ474" s="280"/>
      <c r="AR474" s="280"/>
      <c r="AS474" s="280"/>
      <c r="AT474" s="280"/>
      <c r="AU474" s="280"/>
      <c r="AV474" s="280"/>
      <c r="AW474" s="280"/>
      <c r="AX474" s="280"/>
      <c r="AY474" s="280"/>
      <c r="AZ474" s="280"/>
      <c r="BA474" s="280"/>
      <c r="BB474" s="280"/>
      <c r="BC474" s="280"/>
      <c r="BD474" s="280"/>
      <c r="BE474" s="280"/>
      <c r="BF474" s="280"/>
      <c r="BG474" s="280"/>
      <c r="BH474" s="281"/>
    </row>
    <row r="475" spans="2:60" ht="19" customHeight="1">
      <c r="B475" s="168" t="s">
        <v>127</v>
      </c>
      <c r="C475" s="169"/>
      <c r="D475" s="169"/>
      <c r="E475" s="169"/>
      <c r="F475" s="278"/>
      <c r="G475" s="278"/>
      <c r="H475" s="278"/>
      <c r="I475" s="278"/>
      <c r="J475" s="278"/>
      <c r="K475" s="278"/>
      <c r="L475" s="278"/>
      <c r="M475" s="278"/>
      <c r="N475" s="278"/>
      <c r="O475" s="278"/>
      <c r="P475" s="278"/>
      <c r="Q475" s="278"/>
      <c r="R475" s="278"/>
      <c r="S475" s="278"/>
      <c r="T475" s="278"/>
      <c r="U475" s="278"/>
      <c r="V475" s="278"/>
      <c r="W475" s="278"/>
      <c r="X475" s="278"/>
      <c r="Y475" s="278"/>
      <c r="Z475" s="278"/>
      <c r="AA475" s="278"/>
      <c r="AB475" s="278"/>
      <c r="AC475" s="278"/>
      <c r="AD475" s="279"/>
      <c r="AE475" s="168" t="s">
        <v>127</v>
      </c>
      <c r="AF475" s="169"/>
      <c r="AG475" s="170"/>
      <c r="AH475" s="170"/>
      <c r="AI475" s="280"/>
      <c r="AJ475" s="280"/>
      <c r="AK475" s="280"/>
      <c r="AL475" s="280"/>
      <c r="AM475" s="280"/>
      <c r="AN475" s="280"/>
      <c r="AO475" s="280"/>
      <c r="AP475" s="280"/>
      <c r="AQ475" s="280"/>
      <c r="AR475" s="280"/>
      <c r="AS475" s="280"/>
      <c r="AT475" s="280"/>
      <c r="AU475" s="280"/>
      <c r="AV475" s="280"/>
      <c r="AW475" s="280"/>
      <c r="AX475" s="280"/>
      <c r="AY475" s="280"/>
      <c r="AZ475" s="280"/>
      <c r="BA475" s="280"/>
      <c r="BB475" s="280"/>
      <c r="BC475" s="280"/>
      <c r="BD475" s="280"/>
      <c r="BE475" s="280"/>
      <c r="BF475" s="280"/>
      <c r="BG475" s="280"/>
      <c r="BH475" s="281"/>
    </row>
    <row r="476" spans="2:60" ht="19" customHeight="1">
      <c r="B476" s="171"/>
      <c r="C476" s="172"/>
      <c r="D476" s="172"/>
      <c r="E476" s="172"/>
      <c r="F476" s="278"/>
      <c r="G476" s="278"/>
      <c r="H476" s="278"/>
      <c r="I476" s="278"/>
      <c r="J476" s="278"/>
      <c r="K476" s="278"/>
      <c r="L476" s="278"/>
      <c r="M476" s="278"/>
      <c r="N476" s="278"/>
      <c r="O476" s="278"/>
      <c r="P476" s="278"/>
      <c r="Q476" s="278"/>
      <c r="R476" s="278"/>
      <c r="S476" s="278"/>
      <c r="T476" s="278"/>
      <c r="U476" s="278"/>
      <c r="V476" s="278"/>
      <c r="W476" s="278"/>
      <c r="X476" s="278"/>
      <c r="Y476" s="278"/>
      <c r="Z476" s="278"/>
      <c r="AA476" s="278"/>
      <c r="AB476" s="278"/>
      <c r="AC476" s="278"/>
      <c r="AD476" s="279"/>
      <c r="AE476" s="171"/>
      <c r="AF476" s="172"/>
      <c r="AG476" s="75"/>
      <c r="AH476" s="75"/>
      <c r="AI476" s="307"/>
      <c r="AJ476" s="307"/>
      <c r="AK476" s="307"/>
      <c r="AL476" s="307"/>
      <c r="AM476" s="307"/>
      <c r="AN476" s="307"/>
      <c r="AO476" s="307"/>
      <c r="AP476" s="307"/>
      <c r="AQ476" s="307"/>
      <c r="AR476" s="307"/>
      <c r="AS476" s="307"/>
      <c r="AT476" s="307"/>
      <c r="AU476" s="307"/>
      <c r="AV476" s="307"/>
      <c r="AW476" s="307"/>
      <c r="AX476" s="307"/>
      <c r="AY476" s="307"/>
      <c r="AZ476" s="307"/>
      <c r="BA476" s="307"/>
      <c r="BB476" s="307"/>
      <c r="BC476" s="307"/>
      <c r="BD476" s="307"/>
      <c r="BE476" s="307"/>
      <c r="BF476" s="307"/>
      <c r="BG476" s="307"/>
      <c r="BH476" s="308"/>
    </row>
    <row r="477" spans="2:60" ht="20" customHeight="1">
      <c r="B477" s="297"/>
      <c r="C477" s="298"/>
      <c r="D477" s="298"/>
      <c r="E477" s="298"/>
      <c r="F477" s="298"/>
      <c r="G477" s="298"/>
      <c r="H477" s="298"/>
      <c r="I477" s="298"/>
      <c r="J477" s="298"/>
      <c r="K477" s="298"/>
      <c r="L477" s="298"/>
      <c r="M477" s="298"/>
      <c r="N477" s="298"/>
      <c r="O477" s="298"/>
      <c r="P477" s="298"/>
      <c r="Q477" s="298"/>
      <c r="R477" s="298"/>
      <c r="S477" s="298"/>
      <c r="T477" s="298"/>
      <c r="U477" s="298"/>
      <c r="V477" s="298"/>
      <c r="W477" s="298"/>
      <c r="X477" s="298"/>
      <c r="Y477" s="298"/>
      <c r="Z477" s="298"/>
      <c r="AA477" s="298"/>
      <c r="AB477" s="298"/>
      <c r="AC477" s="298"/>
      <c r="AD477" s="299"/>
      <c r="AE477" s="303"/>
      <c r="AF477" s="303"/>
      <c r="AG477" s="303"/>
      <c r="AH477" s="303"/>
      <c r="AI477" s="303"/>
      <c r="AJ477" s="303"/>
      <c r="AK477" s="303"/>
      <c r="AL477" s="303"/>
      <c r="AM477" s="303"/>
      <c r="AN477" s="303"/>
      <c r="AO477" s="303"/>
      <c r="AP477" s="303"/>
      <c r="AQ477" s="303"/>
      <c r="AR477" s="303"/>
      <c r="AS477" s="303"/>
      <c r="AT477" s="303"/>
      <c r="AU477" s="303"/>
      <c r="AV477" s="303"/>
      <c r="AW477" s="303"/>
      <c r="AX477" s="303"/>
      <c r="AY477" s="303"/>
      <c r="AZ477" s="303"/>
      <c r="BA477" s="303"/>
      <c r="BB477" s="303"/>
      <c r="BC477" s="303"/>
      <c r="BD477" s="303"/>
      <c r="BE477" s="303"/>
      <c r="BF477" s="303"/>
      <c r="BG477" s="303"/>
      <c r="BH477" s="304"/>
    </row>
    <row r="478" spans="2:60" ht="20" customHeight="1">
      <c r="B478" s="297"/>
      <c r="C478" s="298"/>
      <c r="D478" s="298"/>
      <c r="E478" s="298"/>
      <c r="F478" s="298"/>
      <c r="G478" s="298"/>
      <c r="H478" s="298"/>
      <c r="I478" s="298"/>
      <c r="J478" s="298"/>
      <c r="K478" s="298"/>
      <c r="L478" s="298"/>
      <c r="M478" s="298"/>
      <c r="N478" s="298"/>
      <c r="O478" s="298"/>
      <c r="P478" s="298"/>
      <c r="Q478" s="298"/>
      <c r="R478" s="298"/>
      <c r="S478" s="298"/>
      <c r="T478" s="298"/>
      <c r="U478" s="298"/>
      <c r="V478" s="298"/>
      <c r="W478" s="298"/>
      <c r="X478" s="298"/>
      <c r="Y478" s="298"/>
      <c r="Z478" s="298"/>
      <c r="AA478" s="298"/>
      <c r="AB478" s="298"/>
      <c r="AC478" s="298"/>
      <c r="AD478" s="299"/>
      <c r="AE478" s="303"/>
      <c r="AF478" s="303"/>
      <c r="AG478" s="303"/>
      <c r="AH478" s="303"/>
      <c r="AI478" s="303"/>
      <c r="AJ478" s="303"/>
      <c r="AK478" s="303"/>
      <c r="AL478" s="303"/>
      <c r="AM478" s="303"/>
      <c r="AN478" s="303"/>
      <c r="AO478" s="303"/>
      <c r="AP478" s="303"/>
      <c r="AQ478" s="303"/>
      <c r="AR478" s="303"/>
      <c r="AS478" s="303"/>
      <c r="AT478" s="303"/>
      <c r="AU478" s="303"/>
      <c r="AV478" s="303"/>
      <c r="AW478" s="303"/>
      <c r="AX478" s="303"/>
      <c r="AY478" s="303"/>
      <c r="AZ478" s="303"/>
      <c r="BA478" s="303"/>
      <c r="BB478" s="303"/>
      <c r="BC478" s="303"/>
      <c r="BD478" s="303"/>
      <c r="BE478" s="303"/>
      <c r="BF478" s="303"/>
      <c r="BG478" s="303"/>
      <c r="BH478" s="304"/>
    </row>
    <row r="479" spans="2:60" ht="20" customHeight="1">
      <c r="B479" s="297"/>
      <c r="C479" s="298"/>
      <c r="D479" s="298"/>
      <c r="E479" s="298"/>
      <c r="F479" s="298"/>
      <c r="G479" s="298"/>
      <c r="H479" s="298"/>
      <c r="I479" s="298"/>
      <c r="J479" s="298"/>
      <c r="K479" s="298"/>
      <c r="L479" s="298"/>
      <c r="M479" s="298"/>
      <c r="N479" s="298"/>
      <c r="O479" s="298"/>
      <c r="P479" s="298"/>
      <c r="Q479" s="298"/>
      <c r="R479" s="298"/>
      <c r="S479" s="298"/>
      <c r="T479" s="298"/>
      <c r="U479" s="298"/>
      <c r="V479" s="298"/>
      <c r="W479" s="298"/>
      <c r="X479" s="298"/>
      <c r="Y479" s="298"/>
      <c r="Z479" s="298"/>
      <c r="AA479" s="298"/>
      <c r="AB479" s="298"/>
      <c r="AC479" s="298"/>
      <c r="AD479" s="299"/>
      <c r="AE479" s="303"/>
      <c r="AF479" s="303"/>
      <c r="AG479" s="303"/>
      <c r="AH479" s="303"/>
      <c r="AI479" s="303"/>
      <c r="AJ479" s="303"/>
      <c r="AK479" s="303"/>
      <c r="AL479" s="303"/>
      <c r="AM479" s="303"/>
      <c r="AN479" s="303"/>
      <c r="AO479" s="303"/>
      <c r="AP479" s="303"/>
      <c r="AQ479" s="303"/>
      <c r="AR479" s="303"/>
      <c r="AS479" s="303"/>
      <c r="AT479" s="303"/>
      <c r="AU479" s="303"/>
      <c r="AV479" s="303"/>
      <c r="AW479" s="303"/>
      <c r="AX479" s="303"/>
      <c r="AY479" s="303"/>
      <c r="AZ479" s="303"/>
      <c r="BA479" s="303"/>
      <c r="BB479" s="303"/>
      <c r="BC479" s="303"/>
      <c r="BD479" s="303"/>
      <c r="BE479" s="303"/>
      <c r="BF479" s="303"/>
      <c r="BG479" s="303"/>
      <c r="BH479" s="304"/>
    </row>
    <row r="480" spans="2:60" ht="20" customHeight="1">
      <c r="B480" s="297"/>
      <c r="C480" s="298"/>
      <c r="D480" s="298"/>
      <c r="E480" s="298"/>
      <c r="F480" s="298"/>
      <c r="G480" s="298"/>
      <c r="H480" s="298"/>
      <c r="I480" s="298"/>
      <c r="J480" s="298"/>
      <c r="K480" s="298"/>
      <c r="L480" s="298"/>
      <c r="M480" s="298"/>
      <c r="N480" s="298"/>
      <c r="O480" s="298"/>
      <c r="P480" s="298"/>
      <c r="Q480" s="298"/>
      <c r="R480" s="298"/>
      <c r="S480" s="298"/>
      <c r="T480" s="298"/>
      <c r="U480" s="298"/>
      <c r="V480" s="298"/>
      <c r="W480" s="298"/>
      <c r="X480" s="298"/>
      <c r="Y480" s="298"/>
      <c r="Z480" s="298"/>
      <c r="AA480" s="298"/>
      <c r="AB480" s="298"/>
      <c r="AC480" s="298"/>
      <c r="AD480" s="299"/>
      <c r="AE480" s="303"/>
      <c r="AF480" s="303"/>
      <c r="AG480" s="303"/>
      <c r="AH480" s="303"/>
      <c r="AI480" s="303"/>
      <c r="AJ480" s="303"/>
      <c r="AK480" s="303"/>
      <c r="AL480" s="303"/>
      <c r="AM480" s="303"/>
      <c r="AN480" s="303"/>
      <c r="AO480" s="303"/>
      <c r="AP480" s="303"/>
      <c r="AQ480" s="303"/>
      <c r="AR480" s="303"/>
      <c r="AS480" s="303"/>
      <c r="AT480" s="303"/>
      <c r="AU480" s="303"/>
      <c r="AV480" s="303"/>
      <c r="AW480" s="303"/>
      <c r="AX480" s="303"/>
      <c r="AY480" s="303"/>
      <c r="AZ480" s="303"/>
      <c r="BA480" s="303"/>
      <c r="BB480" s="303"/>
      <c r="BC480" s="303"/>
      <c r="BD480" s="303"/>
      <c r="BE480" s="303"/>
      <c r="BF480" s="303"/>
      <c r="BG480" s="303"/>
      <c r="BH480" s="304"/>
    </row>
    <row r="481" spans="2:60" ht="20" customHeight="1">
      <c r="B481" s="297"/>
      <c r="C481" s="298"/>
      <c r="D481" s="298"/>
      <c r="E481" s="298"/>
      <c r="F481" s="298"/>
      <c r="G481" s="298"/>
      <c r="H481" s="298"/>
      <c r="I481" s="298"/>
      <c r="J481" s="298"/>
      <c r="K481" s="298"/>
      <c r="L481" s="298"/>
      <c r="M481" s="298"/>
      <c r="N481" s="298"/>
      <c r="O481" s="298"/>
      <c r="P481" s="298"/>
      <c r="Q481" s="298"/>
      <c r="R481" s="298"/>
      <c r="S481" s="298"/>
      <c r="T481" s="298"/>
      <c r="U481" s="298"/>
      <c r="V481" s="298"/>
      <c r="W481" s="298"/>
      <c r="X481" s="298"/>
      <c r="Y481" s="298"/>
      <c r="Z481" s="298"/>
      <c r="AA481" s="298"/>
      <c r="AB481" s="298"/>
      <c r="AC481" s="298"/>
      <c r="AD481" s="299"/>
      <c r="AE481" s="303"/>
      <c r="AF481" s="303"/>
      <c r="AG481" s="303"/>
      <c r="AH481" s="303"/>
      <c r="AI481" s="303"/>
      <c r="AJ481" s="303"/>
      <c r="AK481" s="303"/>
      <c r="AL481" s="303"/>
      <c r="AM481" s="303"/>
      <c r="AN481" s="303"/>
      <c r="AO481" s="303"/>
      <c r="AP481" s="303"/>
      <c r="AQ481" s="303"/>
      <c r="AR481" s="303"/>
      <c r="AS481" s="303"/>
      <c r="AT481" s="303"/>
      <c r="AU481" s="303"/>
      <c r="AV481" s="303"/>
      <c r="AW481" s="303"/>
      <c r="AX481" s="303"/>
      <c r="AY481" s="303"/>
      <c r="AZ481" s="303"/>
      <c r="BA481" s="303"/>
      <c r="BB481" s="303"/>
      <c r="BC481" s="303"/>
      <c r="BD481" s="303"/>
      <c r="BE481" s="303"/>
      <c r="BF481" s="303"/>
      <c r="BG481" s="303"/>
      <c r="BH481" s="304"/>
    </row>
    <row r="482" spans="2:60" ht="20" customHeight="1">
      <c r="B482" s="297"/>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c r="AA482" s="298"/>
      <c r="AB482" s="298"/>
      <c r="AC482" s="298"/>
      <c r="AD482" s="299"/>
      <c r="AE482" s="303"/>
      <c r="AF482" s="303"/>
      <c r="AG482" s="303"/>
      <c r="AH482" s="303"/>
      <c r="AI482" s="303"/>
      <c r="AJ482" s="303"/>
      <c r="AK482" s="303"/>
      <c r="AL482" s="303"/>
      <c r="AM482" s="303"/>
      <c r="AN482" s="303"/>
      <c r="AO482" s="303"/>
      <c r="AP482" s="303"/>
      <c r="AQ482" s="303"/>
      <c r="AR482" s="303"/>
      <c r="AS482" s="303"/>
      <c r="AT482" s="303"/>
      <c r="AU482" s="303"/>
      <c r="AV482" s="303"/>
      <c r="AW482" s="303"/>
      <c r="AX482" s="303"/>
      <c r="AY482" s="303"/>
      <c r="AZ482" s="303"/>
      <c r="BA482" s="303"/>
      <c r="BB482" s="303"/>
      <c r="BC482" s="303"/>
      <c r="BD482" s="303"/>
      <c r="BE482" s="303"/>
      <c r="BF482" s="303"/>
      <c r="BG482" s="303"/>
      <c r="BH482" s="304"/>
    </row>
    <row r="483" spans="2:60" ht="20" customHeight="1">
      <c r="B483" s="297"/>
      <c r="C483" s="298"/>
      <c r="D483" s="298"/>
      <c r="E483" s="298"/>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9"/>
      <c r="AE483" s="303"/>
      <c r="AF483" s="303"/>
      <c r="AG483" s="303"/>
      <c r="AH483" s="303"/>
      <c r="AI483" s="303"/>
      <c r="AJ483" s="303"/>
      <c r="AK483" s="303"/>
      <c r="AL483" s="303"/>
      <c r="AM483" s="303"/>
      <c r="AN483" s="303"/>
      <c r="AO483" s="303"/>
      <c r="AP483" s="303"/>
      <c r="AQ483" s="303"/>
      <c r="AR483" s="303"/>
      <c r="AS483" s="303"/>
      <c r="AT483" s="303"/>
      <c r="AU483" s="303"/>
      <c r="AV483" s="303"/>
      <c r="AW483" s="303"/>
      <c r="AX483" s="303"/>
      <c r="AY483" s="303"/>
      <c r="AZ483" s="303"/>
      <c r="BA483" s="303"/>
      <c r="BB483" s="303"/>
      <c r="BC483" s="303"/>
      <c r="BD483" s="303"/>
      <c r="BE483" s="303"/>
      <c r="BF483" s="303"/>
      <c r="BG483" s="303"/>
      <c r="BH483" s="304"/>
    </row>
    <row r="484" spans="2:60" ht="20" customHeight="1">
      <c r="B484" s="297"/>
      <c r="C484" s="298"/>
      <c r="D484" s="298"/>
      <c r="E484" s="298"/>
      <c r="F484" s="298"/>
      <c r="G484" s="298"/>
      <c r="H484" s="298"/>
      <c r="I484" s="298"/>
      <c r="J484" s="298"/>
      <c r="K484" s="298"/>
      <c r="L484" s="298"/>
      <c r="M484" s="298"/>
      <c r="N484" s="298"/>
      <c r="O484" s="298"/>
      <c r="P484" s="298"/>
      <c r="Q484" s="298"/>
      <c r="R484" s="298"/>
      <c r="S484" s="298"/>
      <c r="T484" s="298"/>
      <c r="U484" s="298"/>
      <c r="V484" s="298"/>
      <c r="W484" s="298"/>
      <c r="X484" s="298"/>
      <c r="Y484" s="298"/>
      <c r="Z484" s="298"/>
      <c r="AA484" s="298"/>
      <c r="AB484" s="298"/>
      <c r="AC484" s="298"/>
      <c r="AD484" s="299"/>
      <c r="AE484" s="303"/>
      <c r="AF484" s="303"/>
      <c r="AG484" s="303"/>
      <c r="AH484" s="303"/>
      <c r="AI484" s="303"/>
      <c r="AJ484" s="303"/>
      <c r="AK484" s="303"/>
      <c r="AL484" s="303"/>
      <c r="AM484" s="303"/>
      <c r="AN484" s="303"/>
      <c r="AO484" s="303"/>
      <c r="AP484" s="303"/>
      <c r="AQ484" s="303"/>
      <c r="AR484" s="303"/>
      <c r="AS484" s="303"/>
      <c r="AT484" s="303"/>
      <c r="AU484" s="303"/>
      <c r="AV484" s="303"/>
      <c r="AW484" s="303"/>
      <c r="AX484" s="303"/>
      <c r="AY484" s="303"/>
      <c r="AZ484" s="303"/>
      <c r="BA484" s="303"/>
      <c r="BB484" s="303"/>
      <c r="BC484" s="303"/>
      <c r="BD484" s="303"/>
      <c r="BE484" s="303"/>
      <c r="BF484" s="303"/>
      <c r="BG484" s="303"/>
      <c r="BH484" s="304"/>
    </row>
    <row r="485" spans="2:60" ht="20" customHeight="1">
      <c r="B485" s="297"/>
      <c r="C485" s="298"/>
      <c r="D485" s="298"/>
      <c r="E485" s="298"/>
      <c r="F485" s="298"/>
      <c r="G485" s="298"/>
      <c r="H485" s="298"/>
      <c r="I485" s="298"/>
      <c r="J485" s="298"/>
      <c r="K485" s="298"/>
      <c r="L485" s="298"/>
      <c r="M485" s="298"/>
      <c r="N485" s="298"/>
      <c r="O485" s="298"/>
      <c r="P485" s="298"/>
      <c r="Q485" s="298"/>
      <c r="R485" s="298"/>
      <c r="S485" s="298"/>
      <c r="T485" s="298"/>
      <c r="U485" s="298"/>
      <c r="V485" s="298"/>
      <c r="W485" s="298"/>
      <c r="X485" s="298"/>
      <c r="Y485" s="298"/>
      <c r="Z485" s="298"/>
      <c r="AA485" s="298"/>
      <c r="AB485" s="298"/>
      <c r="AC485" s="298"/>
      <c r="AD485" s="299"/>
      <c r="AE485" s="303"/>
      <c r="AF485" s="303"/>
      <c r="AG485" s="303"/>
      <c r="AH485" s="303"/>
      <c r="AI485" s="303"/>
      <c r="AJ485" s="303"/>
      <c r="AK485" s="303"/>
      <c r="AL485" s="303"/>
      <c r="AM485" s="303"/>
      <c r="AN485" s="303"/>
      <c r="AO485" s="303"/>
      <c r="AP485" s="303"/>
      <c r="AQ485" s="303"/>
      <c r="AR485" s="303"/>
      <c r="AS485" s="303"/>
      <c r="AT485" s="303"/>
      <c r="AU485" s="303"/>
      <c r="AV485" s="303"/>
      <c r="AW485" s="303"/>
      <c r="AX485" s="303"/>
      <c r="AY485" s="303"/>
      <c r="AZ485" s="303"/>
      <c r="BA485" s="303"/>
      <c r="BB485" s="303"/>
      <c r="BC485" s="303"/>
      <c r="BD485" s="303"/>
      <c r="BE485" s="303"/>
      <c r="BF485" s="303"/>
      <c r="BG485" s="303"/>
      <c r="BH485" s="304"/>
    </row>
    <row r="486" spans="2:60" ht="20" customHeight="1">
      <c r="B486" s="297"/>
      <c r="C486" s="298"/>
      <c r="D486" s="298"/>
      <c r="E486" s="298"/>
      <c r="F486" s="298"/>
      <c r="G486" s="298"/>
      <c r="H486" s="298"/>
      <c r="I486" s="298"/>
      <c r="J486" s="298"/>
      <c r="K486" s="298"/>
      <c r="L486" s="298"/>
      <c r="M486" s="298"/>
      <c r="N486" s="298"/>
      <c r="O486" s="298"/>
      <c r="P486" s="298"/>
      <c r="Q486" s="298"/>
      <c r="R486" s="298"/>
      <c r="S486" s="298"/>
      <c r="T486" s="298"/>
      <c r="U486" s="298"/>
      <c r="V486" s="298"/>
      <c r="W486" s="298"/>
      <c r="X486" s="298"/>
      <c r="Y486" s="298"/>
      <c r="Z486" s="298"/>
      <c r="AA486" s="298"/>
      <c r="AB486" s="298"/>
      <c r="AC486" s="298"/>
      <c r="AD486" s="299"/>
      <c r="AE486" s="303"/>
      <c r="AF486" s="303"/>
      <c r="AG486" s="303"/>
      <c r="AH486" s="303"/>
      <c r="AI486" s="303"/>
      <c r="AJ486" s="303"/>
      <c r="AK486" s="303"/>
      <c r="AL486" s="303"/>
      <c r="AM486" s="303"/>
      <c r="AN486" s="303"/>
      <c r="AO486" s="303"/>
      <c r="AP486" s="303"/>
      <c r="AQ486" s="303"/>
      <c r="AR486" s="303"/>
      <c r="AS486" s="303"/>
      <c r="AT486" s="303"/>
      <c r="AU486" s="303"/>
      <c r="AV486" s="303"/>
      <c r="AW486" s="303"/>
      <c r="AX486" s="303"/>
      <c r="AY486" s="303"/>
      <c r="AZ486" s="303"/>
      <c r="BA486" s="303"/>
      <c r="BB486" s="303"/>
      <c r="BC486" s="303"/>
      <c r="BD486" s="303"/>
      <c r="BE486" s="303"/>
      <c r="BF486" s="303"/>
      <c r="BG486" s="303"/>
      <c r="BH486" s="304"/>
    </row>
    <row r="487" spans="2:60" ht="20" customHeight="1">
      <c r="B487" s="297"/>
      <c r="C487" s="298"/>
      <c r="D487" s="298"/>
      <c r="E487" s="298"/>
      <c r="F487" s="298"/>
      <c r="G487" s="298"/>
      <c r="H487" s="298"/>
      <c r="I487" s="298"/>
      <c r="J487" s="298"/>
      <c r="K487" s="298"/>
      <c r="L487" s="298"/>
      <c r="M487" s="298"/>
      <c r="N487" s="298"/>
      <c r="O487" s="298"/>
      <c r="P487" s="298"/>
      <c r="Q487" s="298"/>
      <c r="R487" s="298"/>
      <c r="S487" s="298"/>
      <c r="T487" s="298"/>
      <c r="U487" s="298"/>
      <c r="V487" s="298"/>
      <c r="W487" s="298"/>
      <c r="X487" s="298"/>
      <c r="Y487" s="298"/>
      <c r="Z487" s="298"/>
      <c r="AA487" s="298"/>
      <c r="AB487" s="298"/>
      <c r="AC487" s="298"/>
      <c r="AD487" s="299"/>
      <c r="AE487" s="303"/>
      <c r="AF487" s="303"/>
      <c r="AG487" s="303"/>
      <c r="AH487" s="303"/>
      <c r="AI487" s="303"/>
      <c r="AJ487" s="303"/>
      <c r="AK487" s="303"/>
      <c r="AL487" s="303"/>
      <c r="AM487" s="303"/>
      <c r="AN487" s="303"/>
      <c r="AO487" s="303"/>
      <c r="AP487" s="303"/>
      <c r="AQ487" s="303"/>
      <c r="AR487" s="303"/>
      <c r="AS487" s="303"/>
      <c r="AT487" s="303"/>
      <c r="AU487" s="303"/>
      <c r="AV487" s="303"/>
      <c r="AW487" s="303"/>
      <c r="AX487" s="303"/>
      <c r="AY487" s="303"/>
      <c r="AZ487" s="303"/>
      <c r="BA487" s="303"/>
      <c r="BB487" s="303"/>
      <c r="BC487" s="303"/>
      <c r="BD487" s="303"/>
      <c r="BE487" s="303"/>
      <c r="BF487" s="303"/>
      <c r="BG487" s="303"/>
      <c r="BH487" s="304"/>
    </row>
    <row r="488" spans="2:60" ht="20" customHeight="1">
      <c r="B488" s="297"/>
      <c r="C488" s="298"/>
      <c r="D488" s="298"/>
      <c r="E488" s="298"/>
      <c r="F488" s="298"/>
      <c r="G488" s="298"/>
      <c r="H488" s="298"/>
      <c r="I488" s="298"/>
      <c r="J488" s="298"/>
      <c r="K488" s="298"/>
      <c r="L488" s="298"/>
      <c r="M488" s="298"/>
      <c r="N488" s="298"/>
      <c r="O488" s="298"/>
      <c r="P488" s="298"/>
      <c r="Q488" s="298"/>
      <c r="R488" s="298"/>
      <c r="S488" s="298"/>
      <c r="T488" s="298"/>
      <c r="U488" s="298"/>
      <c r="V488" s="298"/>
      <c r="W488" s="298"/>
      <c r="X488" s="298"/>
      <c r="Y488" s="298"/>
      <c r="Z488" s="298"/>
      <c r="AA488" s="298"/>
      <c r="AB488" s="298"/>
      <c r="AC488" s="298"/>
      <c r="AD488" s="299"/>
      <c r="AE488" s="303"/>
      <c r="AF488" s="303"/>
      <c r="AG488" s="303"/>
      <c r="AH488" s="303"/>
      <c r="AI488" s="303"/>
      <c r="AJ488" s="303"/>
      <c r="AK488" s="303"/>
      <c r="AL488" s="303"/>
      <c r="AM488" s="303"/>
      <c r="AN488" s="303"/>
      <c r="AO488" s="303"/>
      <c r="AP488" s="303"/>
      <c r="AQ488" s="303"/>
      <c r="AR488" s="303"/>
      <c r="AS488" s="303"/>
      <c r="AT488" s="303"/>
      <c r="AU488" s="303"/>
      <c r="AV488" s="303"/>
      <c r="AW488" s="303"/>
      <c r="AX488" s="303"/>
      <c r="AY488" s="303"/>
      <c r="AZ488" s="303"/>
      <c r="BA488" s="303"/>
      <c r="BB488" s="303"/>
      <c r="BC488" s="303"/>
      <c r="BD488" s="303"/>
      <c r="BE488" s="303"/>
      <c r="BF488" s="303"/>
      <c r="BG488" s="303"/>
      <c r="BH488" s="304"/>
    </row>
    <row r="489" spans="2:60" ht="20" customHeight="1">
      <c r="B489" s="297"/>
      <c r="C489" s="298"/>
      <c r="D489" s="298"/>
      <c r="E489" s="298"/>
      <c r="F489" s="298"/>
      <c r="G489" s="298"/>
      <c r="H489" s="298"/>
      <c r="I489" s="298"/>
      <c r="J489" s="298"/>
      <c r="K489" s="298"/>
      <c r="L489" s="298"/>
      <c r="M489" s="298"/>
      <c r="N489" s="298"/>
      <c r="O489" s="298"/>
      <c r="P489" s="298"/>
      <c r="Q489" s="298"/>
      <c r="R489" s="298"/>
      <c r="S489" s="298"/>
      <c r="T489" s="298"/>
      <c r="U489" s="298"/>
      <c r="V489" s="298"/>
      <c r="W489" s="298"/>
      <c r="X489" s="298"/>
      <c r="Y489" s="298"/>
      <c r="Z489" s="298"/>
      <c r="AA489" s="298"/>
      <c r="AB489" s="298"/>
      <c r="AC489" s="298"/>
      <c r="AD489" s="299"/>
      <c r="AE489" s="303"/>
      <c r="AF489" s="303"/>
      <c r="AG489" s="303"/>
      <c r="AH489" s="303"/>
      <c r="AI489" s="303"/>
      <c r="AJ489" s="303"/>
      <c r="AK489" s="303"/>
      <c r="AL489" s="303"/>
      <c r="AM489" s="303"/>
      <c r="AN489" s="303"/>
      <c r="AO489" s="303"/>
      <c r="AP489" s="303"/>
      <c r="AQ489" s="303"/>
      <c r="AR489" s="303"/>
      <c r="AS489" s="303"/>
      <c r="AT489" s="303"/>
      <c r="AU489" s="303"/>
      <c r="AV489" s="303"/>
      <c r="AW489" s="303"/>
      <c r="AX489" s="303"/>
      <c r="AY489" s="303"/>
      <c r="AZ489" s="303"/>
      <c r="BA489" s="303"/>
      <c r="BB489" s="303"/>
      <c r="BC489" s="303"/>
      <c r="BD489" s="303"/>
      <c r="BE489" s="303"/>
      <c r="BF489" s="303"/>
      <c r="BG489" s="303"/>
      <c r="BH489" s="304"/>
    </row>
    <row r="490" spans="2:60" ht="20" customHeight="1">
      <c r="B490" s="297"/>
      <c r="C490" s="298"/>
      <c r="D490" s="298"/>
      <c r="E490" s="298"/>
      <c r="F490" s="298"/>
      <c r="G490" s="298"/>
      <c r="H490" s="298"/>
      <c r="I490" s="298"/>
      <c r="J490" s="298"/>
      <c r="K490" s="298"/>
      <c r="L490" s="298"/>
      <c r="M490" s="298"/>
      <c r="N490" s="298"/>
      <c r="O490" s="298"/>
      <c r="P490" s="298"/>
      <c r="Q490" s="298"/>
      <c r="R490" s="298"/>
      <c r="S490" s="298"/>
      <c r="T490" s="298"/>
      <c r="U490" s="298"/>
      <c r="V490" s="298"/>
      <c r="W490" s="298"/>
      <c r="X490" s="298"/>
      <c r="Y490" s="298"/>
      <c r="Z490" s="298"/>
      <c r="AA490" s="298"/>
      <c r="AB490" s="298"/>
      <c r="AC490" s="298"/>
      <c r="AD490" s="299"/>
      <c r="AE490" s="303"/>
      <c r="AF490" s="303"/>
      <c r="AG490" s="303"/>
      <c r="AH490" s="303"/>
      <c r="AI490" s="303"/>
      <c r="AJ490" s="303"/>
      <c r="AK490" s="303"/>
      <c r="AL490" s="303"/>
      <c r="AM490" s="303"/>
      <c r="AN490" s="303"/>
      <c r="AO490" s="303"/>
      <c r="AP490" s="303"/>
      <c r="AQ490" s="303"/>
      <c r="AR490" s="303"/>
      <c r="AS490" s="303"/>
      <c r="AT490" s="303"/>
      <c r="AU490" s="303"/>
      <c r="AV490" s="303"/>
      <c r="AW490" s="303"/>
      <c r="AX490" s="303"/>
      <c r="AY490" s="303"/>
      <c r="AZ490" s="303"/>
      <c r="BA490" s="303"/>
      <c r="BB490" s="303"/>
      <c r="BC490" s="303"/>
      <c r="BD490" s="303"/>
      <c r="BE490" s="303"/>
      <c r="BF490" s="303"/>
      <c r="BG490" s="303"/>
      <c r="BH490" s="304"/>
    </row>
    <row r="491" spans="2:60" ht="20" customHeight="1">
      <c r="B491" s="297"/>
      <c r="C491" s="298"/>
      <c r="D491" s="298"/>
      <c r="E491" s="298"/>
      <c r="F491" s="298"/>
      <c r="G491" s="298"/>
      <c r="H491" s="298"/>
      <c r="I491" s="298"/>
      <c r="J491" s="298"/>
      <c r="K491" s="298"/>
      <c r="L491" s="298"/>
      <c r="M491" s="298"/>
      <c r="N491" s="298"/>
      <c r="O491" s="298"/>
      <c r="P491" s="298"/>
      <c r="Q491" s="298"/>
      <c r="R491" s="298"/>
      <c r="S491" s="298"/>
      <c r="T491" s="298"/>
      <c r="U491" s="298"/>
      <c r="V491" s="298"/>
      <c r="W491" s="298"/>
      <c r="X491" s="298"/>
      <c r="Y491" s="298"/>
      <c r="Z491" s="298"/>
      <c r="AA491" s="298"/>
      <c r="AB491" s="298"/>
      <c r="AC491" s="298"/>
      <c r="AD491" s="299"/>
      <c r="AE491" s="303"/>
      <c r="AF491" s="303"/>
      <c r="AG491" s="303"/>
      <c r="AH491" s="303"/>
      <c r="AI491" s="303"/>
      <c r="AJ491" s="303"/>
      <c r="AK491" s="303"/>
      <c r="AL491" s="303"/>
      <c r="AM491" s="303"/>
      <c r="AN491" s="303"/>
      <c r="AO491" s="303"/>
      <c r="AP491" s="303"/>
      <c r="AQ491" s="303"/>
      <c r="AR491" s="303"/>
      <c r="AS491" s="303"/>
      <c r="AT491" s="303"/>
      <c r="AU491" s="303"/>
      <c r="AV491" s="303"/>
      <c r="AW491" s="303"/>
      <c r="AX491" s="303"/>
      <c r="AY491" s="303"/>
      <c r="AZ491" s="303"/>
      <c r="BA491" s="303"/>
      <c r="BB491" s="303"/>
      <c r="BC491" s="303"/>
      <c r="BD491" s="303"/>
      <c r="BE491" s="303"/>
      <c r="BF491" s="303"/>
      <c r="BG491" s="303"/>
      <c r="BH491" s="304"/>
    </row>
    <row r="492" spans="2:60" ht="20" customHeight="1">
      <c r="B492" s="297"/>
      <c r="C492" s="298"/>
      <c r="D492" s="298"/>
      <c r="E492" s="298"/>
      <c r="F492" s="298"/>
      <c r="G492" s="298"/>
      <c r="H492" s="298"/>
      <c r="I492" s="298"/>
      <c r="J492" s="298"/>
      <c r="K492" s="298"/>
      <c r="L492" s="298"/>
      <c r="M492" s="298"/>
      <c r="N492" s="298"/>
      <c r="O492" s="298"/>
      <c r="P492" s="298"/>
      <c r="Q492" s="298"/>
      <c r="R492" s="298"/>
      <c r="S492" s="298"/>
      <c r="T492" s="298"/>
      <c r="U492" s="298"/>
      <c r="V492" s="298"/>
      <c r="W492" s="298"/>
      <c r="X492" s="298"/>
      <c r="Y492" s="298"/>
      <c r="Z492" s="298"/>
      <c r="AA492" s="298"/>
      <c r="AB492" s="298"/>
      <c r="AC492" s="298"/>
      <c r="AD492" s="299"/>
      <c r="AE492" s="303"/>
      <c r="AF492" s="303"/>
      <c r="AG492" s="303"/>
      <c r="AH492" s="303"/>
      <c r="AI492" s="303"/>
      <c r="AJ492" s="303"/>
      <c r="AK492" s="303"/>
      <c r="AL492" s="303"/>
      <c r="AM492" s="303"/>
      <c r="AN492" s="303"/>
      <c r="AO492" s="303"/>
      <c r="AP492" s="303"/>
      <c r="AQ492" s="303"/>
      <c r="AR492" s="303"/>
      <c r="AS492" s="303"/>
      <c r="AT492" s="303"/>
      <c r="AU492" s="303"/>
      <c r="AV492" s="303"/>
      <c r="AW492" s="303"/>
      <c r="AX492" s="303"/>
      <c r="AY492" s="303"/>
      <c r="AZ492" s="303"/>
      <c r="BA492" s="303"/>
      <c r="BB492" s="303"/>
      <c r="BC492" s="303"/>
      <c r="BD492" s="303"/>
      <c r="BE492" s="303"/>
      <c r="BF492" s="303"/>
      <c r="BG492" s="303"/>
      <c r="BH492" s="304"/>
    </row>
    <row r="493" spans="2:60" ht="20" customHeight="1">
      <c r="B493" s="297"/>
      <c r="C493" s="298"/>
      <c r="D493" s="298"/>
      <c r="E493" s="298"/>
      <c r="F493" s="298"/>
      <c r="G493" s="298"/>
      <c r="H493" s="298"/>
      <c r="I493" s="298"/>
      <c r="J493" s="298"/>
      <c r="K493" s="298"/>
      <c r="L493" s="298"/>
      <c r="M493" s="298"/>
      <c r="N493" s="298"/>
      <c r="O493" s="298"/>
      <c r="P493" s="298"/>
      <c r="Q493" s="298"/>
      <c r="R493" s="298"/>
      <c r="S493" s="298"/>
      <c r="T493" s="298"/>
      <c r="U493" s="298"/>
      <c r="V493" s="298"/>
      <c r="W493" s="298"/>
      <c r="X493" s="298"/>
      <c r="Y493" s="298"/>
      <c r="Z493" s="298"/>
      <c r="AA493" s="298"/>
      <c r="AB493" s="298"/>
      <c r="AC493" s="298"/>
      <c r="AD493" s="299"/>
      <c r="AE493" s="303"/>
      <c r="AF493" s="303"/>
      <c r="AG493" s="303"/>
      <c r="AH493" s="303"/>
      <c r="AI493" s="303"/>
      <c r="AJ493" s="303"/>
      <c r="AK493" s="303"/>
      <c r="AL493" s="303"/>
      <c r="AM493" s="303"/>
      <c r="AN493" s="303"/>
      <c r="AO493" s="303"/>
      <c r="AP493" s="303"/>
      <c r="AQ493" s="303"/>
      <c r="AR493" s="303"/>
      <c r="AS493" s="303"/>
      <c r="AT493" s="303"/>
      <c r="AU493" s="303"/>
      <c r="AV493" s="303"/>
      <c r="AW493" s="303"/>
      <c r="AX493" s="303"/>
      <c r="AY493" s="303"/>
      <c r="AZ493" s="303"/>
      <c r="BA493" s="303"/>
      <c r="BB493" s="303"/>
      <c r="BC493" s="303"/>
      <c r="BD493" s="303"/>
      <c r="BE493" s="303"/>
      <c r="BF493" s="303"/>
      <c r="BG493" s="303"/>
      <c r="BH493" s="304"/>
    </row>
    <row r="494" spans="2:60" ht="20" customHeight="1">
      <c r="B494" s="297"/>
      <c r="C494" s="298"/>
      <c r="D494" s="298"/>
      <c r="E494" s="298"/>
      <c r="F494" s="298"/>
      <c r="G494" s="298"/>
      <c r="H494" s="298"/>
      <c r="I494" s="298"/>
      <c r="J494" s="298"/>
      <c r="K494" s="298"/>
      <c r="L494" s="298"/>
      <c r="M494" s="298"/>
      <c r="N494" s="298"/>
      <c r="O494" s="298"/>
      <c r="P494" s="298"/>
      <c r="Q494" s="298"/>
      <c r="R494" s="298"/>
      <c r="S494" s="298"/>
      <c r="T494" s="298"/>
      <c r="U494" s="298"/>
      <c r="V494" s="298"/>
      <c r="W494" s="298"/>
      <c r="X494" s="298"/>
      <c r="Y494" s="298"/>
      <c r="Z494" s="298"/>
      <c r="AA494" s="298"/>
      <c r="AB494" s="298"/>
      <c r="AC494" s="298"/>
      <c r="AD494" s="299"/>
      <c r="AE494" s="303"/>
      <c r="AF494" s="303"/>
      <c r="AG494" s="303"/>
      <c r="AH494" s="303"/>
      <c r="AI494" s="303"/>
      <c r="AJ494" s="303"/>
      <c r="AK494" s="303"/>
      <c r="AL494" s="303"/>
      <c r="AM494" s="303"/>
      <c r="AN494" s="303"/>
      <c r="AO494" s="303"/>
      <c r="AP494" s="303"/>
      <c r="AQ494" s="303"/>
      <c r="AR494" s="303"/>
      <c r="AS494" s="303"/>
      <c r="AT494" s="303"/>
      <c r="AU494" s="303"/>
      <c r="AV494" s="303"/>
      <c r="AW494" s="303"/>
      <c r="AX494" s="303"/>
      <c r="AY494" s="303"/>
      <c r="AZ494" s="303"/>
      <c r="BA494" s="303"/>
      <c r="BB494" s="303"/>
      <c r="BC494" s="303"/>
      <c r="BD494" s="303"/>
      <c r="BE494" s="303"/>
      <c r="BF494" s="303"/>
      <c r="BG494" s="303"/>
      <c r="BH494" s="304"/>
    </row>
    <row r="495" spans="2:60" ht="20" customHeight="1">
      <c r="B495" s="300"/>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c r="AA495" s="301"/>
      <c r="AB495" s="301"/>
      <c r="AC495" s="301"/>
      <c r="AD495" s="302"/>
      <c r="AE495" s="305"/>
      <c r="AF495" s="305"/>
      <c r="AG495" s="305"/>
      <c r="AH495" s="305"/>
      <c r="AI495" s="305"/>
      <c r="AJ495" s="305"/>
      <c r="AK495" s="305"/>
      <c r="AL495" s="305"/>
      <c r="AM495" s="305"/>
      <c r="AN495" s="305"/>
      <c r="AO495" s="305"/>
      <c r="AP495" s="305"/>
      <c r="AQ495" s="305"/>
      <c r="AR495" s="305"/>
      <c r="AS495" s="305"/>
      <c r="AT495" s="305"/>
      <c r="AU495" s="305"/>
      <c r="AV495" s="305"/>
      <c r="AW495" s="305"/>
      <c r="AX495" s="305"/>
      <c r="AY495" s="305"/>
      <c r="AZ495" s="305"/>
      <c r="BA495" s="305"/>
      <c r="BB495" s="305"/>
      <c r="BC495" s="305"/>
      <c r="BD495" s="305"/>
      <c r="BE495" s="305"/>
      <c r="BF495" s="305"/>
      <c r="BG495" s="305"/>
      <c r="BH495" s="306"/>
    </row>
    <row r="496" spans="2:60">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row>
    <row r="497" spans="2:60" ht="19" customHeight="1">
      <c r="B497" s="168" t="s">
        <v>125</v>
      </c>
      <c r="C497" s="169"/>
      <c r="D497" s="169"/>
      <c r="E497" s="169"/>
      <c r="F497" s="278"/>
      <c r="G497" s="278"/>
      <c r="H497" s="278"/>
      <c r="I497" s="278"/>
      <c r="J497" s="278"/>
      <c r="K497" s="278"/>
      <c r="L497" s="278"/>
      <c r="M497" s="278"/>
      <c r="N497" s="278"/>
      <c r="O497" s="278"/>
      <c r="P497" s="278"/>
      <c r="Q497" s="278"/>
      <c r="R497" s="278"/>
      <c r="S497" s="278"/>
      <c r="T497" s="278"/>
      <c r="U497" s="278"/>
      <c r="V497" s="278"/>
      <c r="W497" s="278"/>
      <c r="X497" s="278"/>
      <c r="Y497" s="278"/>
      <c r="Z497" s="278"/>
      <c r="AA497" s="278"/>
      <c r="AB497" s="278"/>
      <c r="AC497" s="278"/>
      <c r="AD497" s="279"/>
      <c r="AE497" s="168" t="s">
        <v>125</v>
      </c>
      <c r="AF497" s="169"/>
      <c r="AG497" s="170"/>
      <c r="AH497" s="170"/>
      <c r="AI497" s="280"/>
      <c r="AJ497" s="280"/>
      <c r="AK497" s="280"/>
      <c r="AL497" s="280"/>
      <c r="AM497" s="280"/>
      <c r="AN497" s="280"/>
      <c r="AO497" s="280"/>
      <c r="AP497" s="280"/>
      <c r="AQ497" s="280"/>
      <c r="AR497" s="280"/>
      <c r="AS497" s="280"/>
      <c r="AT497" s="280"/>
      <c r="AU497" s="280"/>
      <c r="AV497" s="280"/>
      <c r="AW497" s="280"/>
      <c r="AX497" s="280"/>
      <c r="AY497" s="280"/>
      <c r="AZ497" s="280"/>
      <c r="BA497" s="280"/>
      <c r="BB497" s="280"/>
      <c r="BC497" s="280"/>
      <c r="BD497" s="280"/>
      <c r="BE497" s="280"/>
      <c r="BF497" s="280"/>
      <c r="BG497" s="280"/>
      <c r="BH497" s="281"/>
    </row>
    <row r="498" spans="2:60" ht="19" customHeight="1">
      <c r="B498" s="168" t="s">
        <v>137</v>
      </c>
      <c r="C498" s="169"/>
      <c r="D498" s="169"/>
      <c r="E498" s="169"/>
      <c r="F498" s="278"/>
      <c r="G498" s="278"/>
      <c r="H498" s="278"/>
      <c r="I498" s="278"/>
      <c r="J498" s="278"/>
      <c r="K498" s="278"/>
      <c r="L498" s="278"/>
      <c r="M498" s="278"/>
      <c r="N498" s="278"/>
      <c r="O498" s="278"/>
      <c r="P498" s="278"/>
      <c r="Q498" s="278"/>
      <c r="R498" s="278"/>
      <c r="S498" s="278"/>
      <c r="T498" s="278"/>
      <c r="U498" s="278"/>
      <c r="V498" s="278"/>
      <c r="W498" s="278"/>
      <c r="X498" s="278"/>
      <c r="Y498" s="278"/>
      <c r="Z498" s="278"/>
      <c r="AA498" s="278"/>
      <c r="AB498" s="278"/>
      <c r="AC498" s="278"/>
      <c r="AD498" s="279"/>
      <c r="AE498" s="168" t="s">
        <v>137</v>
      </c>
      <c r="AF498" s="169"/>
      <c r="AG498" s="170"/>
      <c r="AH498" s="170"/>
      <c r="AI498" s="280"/>
      <c r="AJ498" s="280"/>
      <c r="AK498" s="280"/>
      <c r="AL498" s="280"/>
      <c r="AM498" s="280"/>
      <c r="AN498" s="280"/>
      <c r="AO498" s="280"/>
      <c r="AP498" s="280"/>
      <c r="AQ498" s="280"/>
      <c r="AR498" s="280"/>
      <c r="AS498" s="280"/>
      <c r="AT498" s="280"/>
      <c r="AU498" s="280"/>
      <c r="AV498" s="280"/>
      <c r="AW498" s="280"/>
      <c r="AX498" s="280"/>
      <c r="AY498" s="280"/>
      <c r="AZ498" s="280"/>
      <c r="BA498" s="280"/>
      <c r="BB498" s="280"/>
      <c r="BC498" s="280"/>
      <c r="BD498" s="280"/>
      <c r="BE498" s="280"/>
      <c r="BF498" s="280"/>
      <c r="BG498" s="280"/>
      <c r="BH498" s="281"/>
    </row>
    <row r="499" spans="2:60" ht="19" customHeight="1">
      <c r="B499" s="168" t="s">
        <v>126</v>
      </c>
      <c r="C499" s="169"/>
      <c r="D499" s="169"/>
      <c r="E499" s="169"/>
      <c r="F499" s="278"/>
      <c r="G499" s="278"/>
      <c r="H499" s="278"/>
      <c r="I499" s="278"/>
      <c r="J499" s="278"/>
      <c r="K499" s="278"/>
      <c r="L499" s="278"/>
      <c r="M499" s="278"/>
      <c r="N499" s="278"/>
      <c r="O499" s="278"/>
      <c r="P499" s="278"/>
      <c r="Q499" s="278"/>
      <c r="R499" s="278"/>
      <c r="S499" s="278"/>
      <c r="T499" s="278"/>
      <c r="U499" s="278"/>
      <c r="V499" s="278"/>
      <c r="W499" s="278"/>
      <c r="X499" s="278"/>
      <c r="Y499" s="278"/>
      <c r="Z499" s="278"/>
      <c r="AA499" s="278"/>
      <c r="AB499" s="278"/>
      <c r="AC499" s="278"/>
      <c r="AD499" s="279"/>
      <c r="AE499" s="168" t="s">
        <v>126</v>
      </c>
      <c r="AF499" s="169"/>
      <c r="AG499" s="170"/>
      <c r="AH499" s="170"/>
      <c r="AI499" s="280"/>
      <c r="AJ499" s="280"/>
      <c r="AK499" s="280"/>
      <c r="AL499" s="280"/>
      <c r="AM499" s="280"/>
      <c r="AN499" s="280"/>
      <c r="AO499" s="280"/>
      <c r="AP499" s="280"/>
      <c r="AQ499" s="280"/>
      <c r="AR499" s="280"/>
      <c r="AS499" s="280"/>
      <c r="AT499" s="280"/>
      <c r="AU499" s="280"/>
      <c r="AV499" s="280"/>
      <c r="AW499" s="280"/>
      <c r="AX499" s="280"/>
      <c r="AY499" s="280"/>
      <c r="AZ499" s="280"/>
      <c r="BA499" s="280"/>
      <c r="BB499" s="280"/>
      <c r="BC499" s="280"/>
      <c r="BD499" s="280"/>
      <c r="BE499" s="280"/>
      <c r="BF499" s="280"/>
      <c r="BG499" s="280"/>
      <c r="BH499" s="281"/>
    </row>
    <row r="500" spans="2:60" ht="19" customHeight="1">
      <c r="B500" s="168" t="s">
        <v>127</v>
      </c>
      <c r="C500" s="169"/>
      <c r="D500" s="169"/>
      <c r="E500" s="169"/>
      <c r="F500" s="278"/>
      <c r="G500" s="278"/>
      <c r="H500" s="278"/>
      <c r="I500" s="278"/>
      <c r="J500" s="278"/>
      <c r="K500" s="278"/>
      <c r="L500" s="278"/>
      <c r="M500" s="278"/>
      <c r="N500" s="278"/>
      <c r="O500" s="278"/>
      <c r="P500" s="278"/>
      <c r="Q500" s="278"/>
      <c r="R500" s="278"/>
      <c r="S500" s="278"/>
      <c r="T500" s="278"/>
      <c r="U500" s="278"/>
      <c r="V500" s="278"/>
      <c r="W500" s="278"/>
      <c r="X500" s="278"/>
      <c r="Y500" s="278"/>
      <c r="Z500" s="278"/>
      <c r="AA500" s="278"/>
      <c r="AB500" s="278"/>
      <c r="AC500" s="278"/>
      <c r="AD500" s="279"/>
      <c r="AE500" s="168" t="s">
        <v>127</v>
      </c>
      <c r="AF500" s="169"/>
      <c r="AG500" s="170"/>
      <c r="AH500" s="170"/>
      <c r="AI500" s="280"/>
      <c r="AJ500" s="280"/>
      <c r="AK500" s="280"/>
      <c r="AL500" s="280"/>
      <c r="AM500" s="280"/>
      <c r="AN500" s="280"/>
      <c r="AO500" s="280"/>
      <c r="AP500" s="280"/>
      <c r="AQ500" s="280"/>
      <c r="AR500" s="280"/>
      <c r="AS500" s="280"/>
      <c r="AT500" s="280"/>
      <c r="AU500" s="280"/>
      <c r="AV500" s="280"/>
      <c r="AW500" s="280"/>
      <c r="AX500" s="280"/>
      <c r="AY500" s="280"/>
      <c r="AZ500" s="280"/>
      <c r="BA500" s="280"/>
      <c r="BB500" s="280"/>
      <c r="BC500" s="280"/>
      <c r="BD500" s="280"/>
      <c r="BE500" s="280"/>
      <c r="BF500" s="280"/>
      <c r="BG500" s="280"/>
      <c r="BH500" s="281"/>
    </row>
    <row r="501" spans="2:60" ht="19" customHeight="1">
      <c r="B501" s="171"/>
      <c r="C501" s="172"/>
      <c r="D501" s="172"/>
      <c r="E501" s="172"/>
      <c r="F501" s="278"/>
      <c r="G501" s="278"/>
      <c r="H501" s="278"/>
      <c r="I501" s="278"/>
      <c r="J501" s="278"/>
      <c r="K501" s="278"/>
      <c r="L501" s="278"/>
      <c r="M501" s="278"/>
      <c r="N501" s="278"/>
      <c r="O501" s="278"/>
      <c r="P501" s="278"/>
      <c r="Q501" s="278"/>
      <c r="R501" s="278"/>
      <c r="S501" s="278"/>
      <c r="T501" s="278"/>
      <c r="U501" s="278"/>
      <c r="V501" s="278"/>
      <c r="W501" s="278"/>
      <c r="X501" s="278"/>
      <c r="Y501" s="278"/>
      <c r="Z501" s="278"/>
      <c r="AA501" s="278"/>
      <c r="AB501" s="278"/>
      <c r="AC501" s="278"/>
      <c r="AD501" s="279"/>
      <c r="AE501" s="171"/>
      <c r="AF501" s="172"/>
      <c r="AG501" s="75"/>
      <c r="AH501" s="75"/>
      <c r="AI501" s="307"/>
      <c r="AJ501" s="307"/>
      <c r="AK501" s="307"/>
      <c r="AL501" s="307"/>
      <c r="AM501" s="307"/>
      <c r="AN501" s="307"/>
      <c r="AO501" s="307"/>
      <c r="AP501" s="307"/>
      <c r="AQ501" s="307"/>
      <c r="AR501" s="307"/>
      <c r="AS501" s="307"/>
      <c r="AT501" s="307"/>
      <c r="AU501" s="307"/>
      <c r="AV501" s="307"/>
      <c r="AW501" s="307"/>
      <c r="AX501" s="307"/>
      <c r="AY501" s="307"/>
      <c r="AZ501" s="307"/>
      <c r="BA501" s="307"/>
      <c r="BB501" s="307"/>
      <c r="BC501" s="307"/>
      <c r="BD501" s="307"/>
      <c r="BE501" s="307"/>
      <c r="BF501" s="307"/>
      <c r="BG501" s="307"/>
      <c r="BH501" s="308"/>
    </row>
    <row r="502" spans="2:60">
      <c r="B502" s="297"/>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8"/>
      <c r="Z502" s="298"/>
      <c r="AA502" s="298"/>
      <c r="AB502" s="298"/>
      <c r="AC502" s="298"/>
      <c r="AD502" s="299"/>
      <c r="AE502" s="303"/>
      <c r="AF502" s="303"/>
      <c r="AG502" s="303"/>
      <c r="AH502" s="303"/>
      <c r="AI502" s="303"/>
      <c r="AJ502" s="303"/>
      <c r="AK502" s="303"/>
      <c r="AL502" s="303"/>
      <c r="AM502" s="303"/>
      <c r="AN502" s="303"/>
      <c r="AO502" s="303"/>
      <c r="AP502" s="303"/>
      <c r="AQ502" s="303"/>
      <c r="AR502" s="303"/>
      <c r="AS502" s="303"/>
      <c r="AT502" s="303"/>
      <c r="AU502" s="303"/>
      <c r="AV502" s="303"/>
      <c r="AW502" s="303"/>
      <c r="AX502" s="303"/>
      <c r="AY502" s="303"/>
      <c r="AZ502" s="303"/>
      <c r="BA502" s="303"/>
      <c r="BB502" s="303"/>
      <c r="BC502" s="303"/>
      <c r="BD502" s="303"/>
      <c r="BE502" s="303"/>
      <c r="BF502" s="303"/>
      <c r="BG502" s="303"/>
      <c r="BH502" s="304"/>
    </row>
    <row r="503" spans="2:60">
      <c r="B503" s="297"/>
      <c r="C503" s="298"/>
      <c r="D503" s="298"/>
      <c r="E503" s="298"/>
      <c r="F503" s="298"/>
      <c r="G503" s="298"/>
      <c r="H503" s="298"/>
      <c r="I503" s="298"/>
      <c r="J503" s="298"/>
      <c r="K503" s="298"/>
      <c r="L503" s="298"/>
      <c r="M503" s="298"/>
      <c r="N503" s="298"/>
      <c r="O503" s="298"/>
      <c r="P503" s="298"/>
      <c r="Q503" s="298"/>
      <c r="R503" s="298"/>
      <c r="S503" s="298"/>
      <c r="T503" s="298"/>
      <c r="U503" s="298"/>
      <c r="V503" s="298"/>
      <c r="W503" s="298"/>
      <c r="X503" s="298"/>
      <c r="Y503" s="298"/>
      <c r="Z503" s="298"/>
      <c r="AA503" s="298"/>
      <c r="AB503" s="298"/>
      <c r="AC503" s="298"/>
      <c r="AD503" s="299"/>
      <c r="AE503" s="303"/>
      <c r="AF503" s="303"/>
      <c r="AG503" s="303"/>
      <c r="AH503" s="303"/>
      <c r="AI503" s="303"/>
      <c r="AJ503" s="303"/>
      <c r="AK503" s="303"/>
      <c r="AL503" s="303"/>
      <c r="AM503" s="303"/>
      <c r="AN503" s="303"/>
      <c r="AO503" s="303"/>
      <c r="AP503" s="303"/>
      <c r="AQ503" s="303"/>
      <c r="AR503" s="303"/>
      <c r="AS503" s="303"/>
      <c r="AT503" s="303"/>
      <c r="AU503" s="303"/>
      <c r="AV503" s="303"/>
      <c r="AW503" s="303"/>
      <c r="AX503" s="303"/>
      <c r="AY503" s="303"/>
      <c r="AZ503" s="303"/>
      <c r="BA503" s="303"/>
      <c r="BB503" s="303"/>
      <c r="BC503" s="303"/>
      <c r="BD503" s="303"/>
      <c r="BE503" s="303"/>
      <c r="BF503" s="303"/>
      <c r="BG503" s="303"/>
      <c r="BH503" s="304"/>
    </row>
    <row r="504" spans="2:60">
      <c r="B504" s="297"/>
      <c r="C504" s="298"/>
      <c r="D504" s="298"/>
      <c r="E504" s="298"/>
      <c r="F504" s="298"/>
      <c r="G504" s="298"/>
      <c r="H504" s="298"/>
      <c r="I504" s="298"/>
      <c r="J504" s="298"/>
      <c r="K504" s="298"/>
      <c r="L504" s="298"/>
      <c r="M504" s="298"/>
      <c r="N504" s="298"/>
      <c r="O504" s="298"/>
      <c r="P504" s="298"/>
      <c r="Q504" s="298"/>
      <c r="R504" s="298"/>
      <c r="S504" s="298"/>
      <c r="T504" s="298"/>
      <c r="U504" s="298"/>
      <c r="V504" s="298"/>
      <c r="W504" s="298"/>
      <c r="X504" s="298"/>
      <c r="Y504" s="298"/>
      <c r="Z504" s="298"/>
      <c r="AA504" s="298"/>
      <c r="AB504" s="298"/>
      <c r="AC504" s="298"/>
      <c r="AD504" s="299"/>
      <c r="AE504" s="303"/>
      <c r="AF504" s="303"/>
      <c r="AG504" s="303"/>
      <c r="AH504" s="303"/>
      <c r="AI504" s="303"/>
      <c r="AJ504" s="303"/>
      <c r="AK504" s="303"/>
      <c r="AL504" s="303"/>
      <c r="AM504" s="303"/>
      <c r="AN504" s="303"/>
      <c r="AO504" s="303"/>
      <c r="AP504" s="303"/>
      <c r="AQ504" s="303"/>
      <c r="AR504" s="303"/>
      <c r="AS504" s="303"/>
      <c r="AT504" s="303"/>
      <c r="AU504" s="303"/>
      <c r="AV504" s="303"/>
      <c r="AW504" s="303"/>
      <c r="AX504" s="303"/>
      <c r="AY504" s="303"/>
      <c r="AZ504" s="303"/>
      <c r="BA504" s="303"/>
      <c r="BB504" s="303"/>
      <c r="BC504" s="303"/>
      <c r="BD504" s="303"/>
      <c r="BE504" s="303"/>
      <c r="BF504" s="303"/>
      <c r="BG504" s="303"/>
      <c r="BH504" s="304"/>
    </row>
    <row r="505" spans="2:60">
      <c r="B505" s="297"/>
      <c r="C505" s="298"/>
      <c r="D505" s="298"/>
      <c r="E505" s="298"/>
      <c r="F505" s="298"/>
      <c r="G505" s="298"/>
      <c r="H505" s="298"/>
      <c r="I505" s="298"/>
      <c r="J505" s="298"/>
      <c r="K505" s="298"/>
      <c r="L505" s="298"/>
      <c r="M505" s="298"/>
      <c r="N505" s="298"/>
      <c r="O505" s="298"/>
      <c r="P505" s="298"/>
      <c r="Q505" s="298"/>
      <c r="R505" s="298"/>
      <c r="S505" s="298"/>
      <c r="T505" s="298"/>
      <c r="U505" s="298"/>
      <c r="V505" s="298"/>
      <c r="W505" s="298"/>
      <c r="X505" s="298"/>
      <c r="Y505" s="298"/>
      <c r="Z505" s="298"/>
      <c r="AA505" s="298"/>
      <c r="AB505" s="298"/>
      <c r="AC505" s="298"/>
      <c r="AD505" s="299"/>
      <c r="AE505" s="303"/>
      <c r="AF505" s="303"/>
      <c r="AG505" s="303"/>
      <c r="AH505" s="303"/>
      <c r="AI505" s="303"/>
      <c r="AJ505" s="303"/>
      <c r="AK505" s="303"/>
      <c r="AL505" s="303"/>
      <c r="AM505" s="303"/>
      <c r="AN505" s="303"/>
      <c r="AO505" s="303"/>
      <c r="AP505" s="303"/>
      <c r="AQ505" s="303"/>
      <c r="AR505" s="303"/>
      <c r="AS505" s="303"/>
      <c r="AT505" s="303"/>
      <c r="AU505" s="303"/>
      <c r="AV505" s="303"/>
      <c r="AW505" s="303"/>
      <c r="AX505" s="303"/>
      <c r="AY505" s="303"/>
      <c r="AZ505" s="303"/>
      <c r="BA505" s="303"/>
      <c r="BB505" s="303"/>
      <c r="BC505" s="303"/>
      <c r="BD505" s="303"/>
      <c r="BE505" s="303"/>
      <c r="BF505" s="303"/>
      <c r="BG505" s="303"/>
      <c r="BH505" s="304"/>
    </row>
    <row r="506" spans="2:60">
      <c r="B506" s="297"/>
      <c r="C506" s="298"/>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c r="AA506" s="298"/>
      <c r="AB506" s="298"/>
      <c r="AC506" s="298"/>
      <c r="AD506" s="299"/>
      <c r="AE506" s="303"/>
      <c r="AF506" s="303"/>
      <c r="AG506" s="303"/>
      <c r="AH506" s="303"/>
      <c r="AI506" s="303"/>
      <c r="AJ506" s="303"/>
      <c r="AK506" s="303"/>
      <c r="AL506" s="303"/>
      <c r="AM506" s="303"/>
      <c r="AN506" s="303"/>
      <c r="AO506" s="303"/>
      <c r="AP506" s="303"/>
      <c r="AQ506" s="303"/>
      <c r="AR506" s="303"/>
      <c r="AS506" s="303"/>
      <c r="AT506" s="303"/>
      <c r="AU506" s="303"/>
      <c r="AV506" s="303"/>
      <c r="AW506" s="303"/>
      <c r="AX506" s="303"/>
      <c r="AY506" s="303"/>
      <c r="AZ506" s="303"/>
      <c r="BA506" s="303"/>
      <c r="BB506" s="303"/>
      <c r="BC506" s="303"/>
      <c r="BD506" s="303"/>
      <c r="BE506" s="303"/>
      <c r="BF506" s="303"/>
      <c r="BG506" s="303"/>
      <c r="BH506" s="304"/>
    </row>
    <row r="507" spans="2:60">
      <c r="B507" s="297"/>
      <c r="C507" s="298"/>
      <c r="D507" s="298"/>
      <c r="E507" s="298"/>
      <c r="F507" s="298"/>
      <c r="G507" s="298"/>
      <c r="H507" s="298"/>
      <c r="I507" s="298"/>
      <c r="J507" s="298"/>
      <c r="K507" s="298"/>
      <c r="L507" s="298"/>
      <c r="M507" s="298"/>
      <c r="N507" s="298"/>
      <c r="O507" s="298"/>
      <c r="P507" s="298"/>
      <c r="Q507" s="298"/>
      <c r="R507" s="298"/>
      <c r="S507" s="298"/>
      <c r="T507" s="298"/>
      <c r="U507" s="298"/>
      <c r="V507" s="298"/>
      <c r="W507" s="298"/>
      <c r="X507" s="298"/>
      <c r="Y507" s="298"/>
      <c r="Z507" s="298"/>
      <c r="AA507" s="298"/>
      <c r="AB507" s="298"/>
      <c r="AC507" s="298"/>
      <c r="AD507" s="299"/>
      <c r="AE507" s="303"/>
      <c r="AF507" s="303"/>
      <c r="AG507" s="303"/>
      <c r="AH507" s="303"/>
      <c r="AI507" s="303"/>
      <c r="AJ507" s="303"/>
      <c r="AK507" s="303"/>
      <c r="AL507" s="303"/>
      <c r="AM507" s="303"/>
      <c r="AN507" s="303"/>
      <c r="AO507" s="303"/>
      <c r="AP507" s="303"/>
      <c r="AQ507" s="303"/>
      <c r="AR507" s="303"/>
      <c r="AS507" s="303"/>
      <c r="AT507" s="303"/>
      <c r="AU507" s="303"/>
      <c r="AV507" s="303"/>
      <c r="AW507" s="303"/>
      <c r="AX507" s="303"/>
      <c r="AY507" s="303"/>
      <c r="AZ507" s="303"/>
      <c r="BA507" s="303"/>
      <c r="BB507" s="303"/>
      <c r="BC507" s="303"/>
      <c r="BD507" s="303"/>
      <c r="BE507" s="303"/>
      <c r="BF507" s="303"/>
      <c r="BG507" s="303"/>
      <c r="BH507" s="304"/>
    </row>
    <row r="508" spans="2:60">
      <c r="B508" s="297"/>
      <c r="C508" s="298"/>
      <c r="D508" s="298"/>
      <c r="E508" s="298"/>
      <c r="F508" s="298"/>
      <c r="G508" s="298"/>
      <c r="H508" s="298"/>
      <c r="I508" s="298"/>
      <c r="J508" s="298"/>
      <c r="K508" s="298"/>
      <c r="L508" s="298"/>
      <c r="M508" s="298"/>
      <c r="N508" s="298"/>
      <c r="O508" s="298"/>
      <c r="P508" s="298"/>
      <c r="Q508" s="298"/>
      <c r="R508" s="298"/>
      <c r="S508" s="298"/>
      <c r="T508" s="298"/>
      <c r="U508" s="298"/>
      <c r="V508" s="298"/>
      <c r="W508" s="298"/>
      <c r="X508" s="298"/>
      <c r="Y508" s="298"/>
      <c r="Z508" s="298"/>
      <c r="AA508" s="298"/>
      <c r="AB508" s="298"/>
      <c r="AC508" s="298"/>
      <c r="AD508" s="299"/>
      <c r="AE508" s="303"/>
      <c r="AF508" s="303"/>
      <c r="AG508" s="303"/>
      <c r="AH508" s="303"/>
      <c r="AI508" s="303"/>
      <c r="AJ508" s="303"/>
      <c r="AK508" s="303"/>
      <c r="AL508" s="303"/>
      <c r="AM508" s="303"/>
      <c r="AN508" s="303"/>
      <c r="AO508" s="303"/>
      <c r="AP508" s="303"/>
      <c r="AQ508" s="303"/>
      <c r="AR508" s="303"/>
      <c r="AS508" s="303"/>
      <c r="AT508" s="303"/>
      <c r="AU508" s="303"/>
      <c r="AV508" s="303"/>
      <c r="AW508" s="303"/>
      <c r="AX508" s="303"/>
      <c r="AY508" s="303"/>
      <c r="AZ508" s="303"/>
      <c r="BA508" s="303"/>
      <c r="BB508" s="303"/>
      <c r="BC508" s="303"/>
      <c r="BD508" s="303"/>
      <c r="BE508" s="303"/>
      <c r="BF508" s="303"/>
      <c r="BG508" s="303"/>
      <c r="BH508" s="304"/>
    </row>
    <row r="509" spans="2:60">
      <c r="B509" s="297"/>
      <c r="C509" s="298"/>
      <c r="D509" s="298"/>
      <c r="E509" s="298"/>
      <c r="F509" s="298"/>
      <c r="G509" s="298"/>
      <c r="H509" s="298"/>
      <c r="I509" s="298"/>
      <c r="J509" s="298"/>
      <c r="K509" s="298"/>
      <c r="L509" s="298"/>
      <c r="M509" s="298"/>
      <c r="N509" s="298"/>
      <c r="O509" s="298"/>
      <c r="P509" s="298"/>
      <c r="Q509" s="298"/>
      <c r="R509" s="298"/>
      <c r="S509" s="298"/>
      <c r="T509" s="298"/>
      <c r="U509" s="298"/>
      <c r="V509" s="298"/>
      <c r="W509" s="298"/>
      <c r="X509" s="298"/>
      <c r="Y509" s="298"/>
      <c r="Z509" s="298"/>
      <c r="AA509" s="298"/>
      <c r="AB509" s="298"/>
      <c r="AC509" s="298"/>
      <c r="AD509" s="299"/>
      <c r="AE509" s="303"/>
      <c r="AF509" s="303"/>
      <c r="AG509" s="303"/>
      <c r="AH509" s="303"/>
      <c r="AI509" s="303"/>
      <c r="AJ509" s="303"/>
      <c r="AK509" s="303"/>
      <c r="AL509" s="303"/>
      <c r="AM509" s="303"/>
      <c r="AN509" s="303"/>
      <c r="AO509" s="303"/>
      <c r="AP509" s="303"/>
      <c r="AQ509" s="303"/>
      <c r="AR509" s="303"/>
      <c r="AS509" s="303"/>
      <c r="AT509" s="303"/>
      <c r="AU509" s="303"/>
      <c r="AV509" s="303"/>
      <c r="AW509" s="303"/>
      <c r="AX509" s="303"/>
      <c r="AY509" s="303"/>
      <c r="AZ509" s="303"/>
      <c r="BA509" s="303"/>
      <c r="BB509" s="303"/>
      <c r="BC509" s="303"/>
      <c r="BD509" s="303"/>
      <c r="BE509" s="303"/>
      <c r="BF509" s="303"/>
      <c r="BG509" s="303"/>
      <c r="BH509" s="304"/>
    </row>
    <row r="510" spans="2:60">
      <c r="B510" s="297"/>
      <c r="C510" s="298"/>
      <c r="D510" s="298"/>
      <c r="E510" s="298"/>
      <c r="F510" s="298"/>
      <c r="G510" s="298"/>
      <c r="H510" s="298"/>
      <c r="I510" s="298"/>
      <c r="J510" s="298"/>
      <c r="K510" s="298"/>
      <c r="L510" s="298"/>
      <c r="M510" s="298"/>
      <c r="N510" s="298"/>
      <c r="O510" s="298"/>
      <c r="P510" s="298"/>
      <c r="Q510" s="298"/>
      <c r="R510" s="298"/>
      <c r="S510" s="298"/>
      <c r="T510" s="298"/>
      <c r="U510" s="298"/>
      <c r="V510" s="298"/>
      <c r="W510" s="298"/>
      <c r="X510" s="298"/>
      <c r="Y510" s="298"/>
      <c r="Z510" s="298"/>
      <c r="AA510" s="298"/>
      <c r="AB510" s="298"/>
      <c r="AC510" s="298"/>
      <c r="AD510" s="299"/>
      <c r="AE510" s="303"/>
      <c r="AF510" s="303"/>
      <c r="AG510" s="303"/>
      <c r="AH510" s="303"/>
      <c r="AI510" s="303"/>
      <c r="AJ510" s="303"/>
      <c r="AK510" s="303"/>
      <c r="AL510" s="303"/>
      <c r="AM510" s="303"/>
      <c r="AN510" s="303"/>
      <c r="AO510" s="303"/>
      <c r="AP510" s="303"/>
      <c r="AQ510" s="303"/>
      <c r="AR510" s="303"/>
      <c r="AS510" s="303"/>
      <c r="AT510" s="303"/>
      <c r="AU510" s="303"/>
      <c r="AV510" s="303"/>
      <c r="AW510" s="303"/>
      <c r="AX510" s="303"/>
      <c r="AY510" s="303"/>
      <c r="AZ510" s="303"/>
      <c r="BA510" s="303"/>
      <c r="BB510" s="303"/>
      <c r="BC510" s="303"/>
      <c r="BD510" s="303"/>
      <c r="BE510" s="303"/>
      <c r="BF510" s="303"/>
      <c r="BG510" s="303"/>
      <c r="BH510" s="304"/>
    </row>
    <row r="511" spans="2:60">
      <c r="B511" s="297"/>
      <c r="C511" s="298"/>
      <c r="D511" s="298"/>
      <c r="E511" s="298"/>
      <c r="F511" s="298"/>
      <c r="G511" s="298"/>
      <c r="H511" s="298"/>
      <c r="I511" s="298"/>
      <c r="J511" s="298"/>
      <c r="K511" s="298"/>
      <c r="L511" s="298"/>
      <c r="M511" s="298"/>
      <c r="N511" s="298"/>
      <c r="O511" s="298"/>
      <c r="P511" s="298"/>
      <c r="Q511" s="298"/>
      <c r="R511" s="298"/>
      <c r="S511" s="298"/>
      <c r="T511" s="298"/>
      <c r="U511" s="298"/>
      <c r="V511" s="298"/>
      <c r="W511" s="298"/>
      <c r="X511" s="298"/>
      <c r="Y511" s="298"/>
      <c r="Z511" s="298"/>
      <c r="AA511" s="298"/>
      <c r="AB511" s="298"/>
      <c r="AC511" s="298"/>
      <c r="AD511" s="299"/>
      <c r="AE511" s="303"/>
      <c r="AF511" s="303"/>
      <c r="AG511" s="303"/>
      <c r="AH511" s="303"/>
      <c r="AI511" s="303"/>
      <c r="AJ511" s="303"/>
      <c r="AK511" s="303"/>
      <c r="AL511" s="303"/>
      <c r="AM511" s="303"/>
      <c r="AN511" s="303"/>
      <c r="AO511" s="303"/>
      <c r="AP511" s="303"/>
      <c r="AQ511" s="303"/>
      <c r="AR511" s="303"/>
      <c r="AS511" s="303"/>
      <c r="AT511" s="303"/>
      <c r="AU511" s="303"/>
      <c r="AV511" s="303"/>
      <c r="AW511" s="303"/>
      <c r="AX511" s="303"/>
      <c r="AY511" s="303"/>
      <c r="AZ511" s="303"/>
      <c r="BA511" s="303"/>
      <c r="BB511" s="303"/>
      <c r="BC511" s="303"/>
      <c r="BD511" s="303"/>
      <c r="BE511" s="303"/>
      <c r="BF511" s="303"/>
      <c r="BG511" s="303"/>
      <c r="BH511" s="304"/>
    </row>
    <row r="512" spans="2:60">
      <c r="B512" s="297"/>
      <c r="C512" s="298"/>
      <c r="D512" s="298"/>
      <c r="E512" s="298"/>
      <c r="F512" s="298"/>
      <c r="G512" s="298"/>
      <c r="H512" s="298"/>
      <c r="I512" s="298"/>
      <c r="J512" s="298"/>
      <c r="K512" s="298"/>
      <c r="L512" s="298"/>
      <c r="M512" s="298"/>
      <c r="N512" s="298"/>
      <c r="O512" s="298"/>
      <c r="P512" s="298"/>
      <c r="Q512" s="298"/>
      <c r="R512" s="298"/>
      <c r="S512" s="298"/>
      <c r="T512" s="298"/>
      <c r="U512" s="298"/>
      <c r="V512" s="298"/>
      <c r="W512" s="298"/>
      <c r="X512" s="298"/>
      <c r="Y512" s="298"/>
      <c r="Z512" s="298"/>
      <c r="AA512" s="298"/>
      <c r="AB512" s="298"/>
      <c r="AC512" s="298"/>
      <c r="AD512" s="299"/>
      <c r="AE512" s="303"/>
      <c r="AF512" s="303"/>
      <c r="AG512" s="303"/>
      <c r="AH512" s="303"/>
      <c r="AI512" s="303"/>
      <c r="AJ512" s="303"/>
      <c r="AK512" s="303"/>
      <c r="AL512" s="303"/>
      <c r="AM512" s="303"/>
      <c r="AN512" s="303"/>
      <c r="AO512" s="303"/>
      <c r="AP512" s="303"/>
      <c r="AQ512" s="303"/>
      <c r="AR512" s="303"/>
      <c r="AS512" s="303"/>
      <c r="AT512" s="303"/>
      <c r="AU512" s="303"/>
      <c r="AV512" s="303"/>
      <c r="AW512" s="303"/>
      <c r="AX512" s="303"/>
      <c r="AY512" s="303"/>
      <c r="AZ512" s="303"/>
      <c r="BA512" s="303"/>
      <c r="BB512" s="303"/>
      <c r="BC512" s="303"/>
      <c r="BD512" s="303"/>
      <c r="BE512" s="303"/>
      <c r="BF512" s="303"/>
      <c r="BG512" s="303"/>
      <c r="BH512" s="304"/>
    </row>
    <row r="513" spans="2:60">
      <c r="B513" s="297"/>
      <c r="C513" s="298"/>
      <c r="D513" s="298"/>
      <c r="E513" s="298"/>
      <c r="F513" s="298"/>
      <c r="G513" s="298"/>
      <c r="H513" s="298"/>
      <c r="I513" s="298"/>
      <c r="J513" s="298"/>
      <c r="K513" s="298"/>
      <c r="L513" s="298"/>
      <c r="M513" s="298"/>
      <c r="N513" s="298"/>
      <c r="O513" s="298"/>
      <c r="P513" s="298"/>
      <c r="Q513" s="298"/>
      <c r="R513" s="298"/>
      <c r="S513" s="298"/>
      <c r="T513" s="298"/>
      <c r="U513" s="298"/>
      <c r="V513" s="298"/>
      <c r="W513" s="298"/>
      <c r="X513" s="298"/>
      <c r="Y513" s="298"/>
      <c r="Z513" s="298"/>
      <c r="AA513" s="298"/>
      <c r="AB513" s="298"/>
      <c r="AC513" s="298"/>
      <c r="AD513" s="299"/>
      <c r="AE513" s="303"/>
      <c r="AF513" s="303"/>
      <c r="AG513" s="303"/>
      <c r="AH513" s="303"/>
      <c r="AI513" s="303"/>
      <c r="AJ513" s="303"/>
      <c r="AK513" s="303"/>
      <c r="AL513" s="303"/>
      <c r="AM513" s="303"/>
      <c r="AN513" s="303"/>
      <c r="AO513" s="303"/>
      <c r="AP513" s="303"/>
      <c r="AQ513" s="303"/>
      <c r="AR513" s="303"/>
      <c r="AS513" s="303"/>
      <c r="AT513" s="303"/>
      <c r="AU513" s="303"/>
      <c r="AV513" s="303"/>
      <c r="AW513" s="303"/>
      <c r="AX513" s="303"/>
      <c r="AY513" s="303"/>
      <c r="AZ513" s="303"/>
      <c r="BA513" s="303"/>
      <c r="BB513" s="303"/>
      <c r="BC513" s="303"/>
      <c r="BD513" s="303"/>
      <c r="BE513" s="303"/>
      <c r="BF513" s="303"/>
      <c r="BG513" s="303"/>
      <c r="BH513" s="304"/>
    </row>
    <row r="514" spans="2:60">
      <c r="B514" s="297"/>
      <c r="C514" s="298"/>
      <c r="D514" s="298"/>
      <c r="E514" s="298"/>
      <c r="F514" s="298"/>
      <c r="G514" s="298"/>
      <c r="H514" s="298"/>
      <c r="I514" s="298"/>
      <c r="J514" s="298"/>
      <c r="K514" s="298"/>
      <c r="L514" s="298"/>
      <c r="M514" s="298"/>
      <c r="N514" s="298"/>
      <c r="O514" s="298"/>
      <c r="P514" s="298"/>
      <c r="Q514" s="298"/>
      <c r="R514" s="298"/>
      <c r="S514" s="298"/>
      <c r="T514" s="298"/>
      <c r="U514" s="298"/>
      <c r="V514" s="298"/>
      <c r="W514" s="298"/>
      <c r="X514" s="298"/>
      <c r="Y514" s="298"/>
      <c r="Z514" s="298"/>
      <c r="AA514" s="298"/>
      <c r="AB514" s="298"/>
      <c r="AC514" s="298"/>
      <c r="AD514" s="299"/>
      <c r="AE514" s="303"/>
      <c r="AF514" s="303"/>
      <c r="AG514" s="303"/>
      <c r="AH514" s="303"/>
      <c r="AI514" s="303"/>
      <c r="AJ514" s="303"/>
      <c r="AK514" s="303"/>
      <c r="AL514" s="303"/>
      <c r="AM514" s="303"/>
      <c r="AN514" s="303"/>
      <c r="AO514" s="303"/>
      <c r="AP514" s="303"/>
      <c r="AQ514" s="303"/>
      <c r="AR514" s="303"/>
      <c r="AS514" s="303"/>
      <c r="AT514" s="303"/>
      <c r="AU514" s="303"/>
      <c r="AV514" s="303"/>
      <c r="AW514" s="303"/>
      <c r="AX514" s="303"/>
      <c r="AY514" s="303"/>
      <c r="AZ514" s="303"/>
      <c r="BA514" s="303"/>
      <c r="BB514" s="303"/>
      <c r="BC514" s="303"/>
      <c r="BD514" s="303"/>
      <c r="BE514" s="303"/>
      <c r="BF514" s="303"/>
      <c r="BG514" s="303"/>
      <c r="BH514" s="304"/>
    </row>
    <row r="515" spans="2:60">
      <c r="B515" s="297"/>
      <c r="C515" s="298"/>
      <c r="D515" s="298"/>
      <c r="E515" s="298"/>
      <c r="F515" s="298"/>
      <c r="G515" s="298"/>
      <c r="H515" s="298"/>
      <c r="I515" s="298"/>
      <c r="J515" s="298"/>
      <c r="K515" s="298"/>
      <c r="L515" s="298"/>
      <c r="M515" s="298"/>
      <c r="N515" s="298"/>
      <c r="O515" s="298"/>
      <c r="P515" s="298"/>
      <c r="Q515" s="298"/>
      <c r="R515" s="298"/>
      <c r="S515" s="298"/>
      <c r="T515" s="298"/>
      <c r="U515" s="298"/>
      <c r="V515" s="298"/>
      <c r="W515" s="298"/>
      <c r="X515" s="298"/>
      <c r="Y515" s="298"/>
      <c r="Z515" s="298"/>
      <c r="AA515" s="298"/>
      <c r="AB515" s="298"/>
      <c r="AC515" s="298"/>
      <c r="AD515" s="299"/>
      <c r="AE515" s="303"/>
      <c r="AF515" s="303"/>
      <c r="AG515" s="303"/>
      <c r="AH515" s="303"/>
      <c r="AI515" s="303"/>
      <c r="AJ515" s="303"/>
      <c r="AK515" s="303"/>
      <c r="AL515" s="303"/>
      <c r="AM515" s="303"/>
      <c r="AN515" s="303"/>
      <c r="AO515" s="303"/>
      <c r="AP515" s="303"/>
      <c r="AQ515" s="303"/>
      <c r="AR515" s="303"/>
      <c r="AS515" s="303"/>
      <c r="AT515" s="303"/>
      <c r="AU515" s="303"/>
      <c r="AV515" s="303"/>
      <c r="AW515" s="303"/>
      <c r="AX515" s="303"/>
      <c r="AY515" s="303"/>
      <c r="AZ515" s="303"/>
      <c r="BA515" s="303"/>
      <c r="BB515" s="303"/>
      <c r="BC515" s="303"/>
      <c r="BD515" s="303"/>
      <c r="BE515" s="303"/>
      <c r="BF515" s="303"/>
      <c r="BG515" s="303"/>
      <c r="BH515" s="304"/>
    </row>
    <row r="516" spans="2:60">
      <c r="B516" s="297"/>
      <c r="C516" s="298"/>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8"/>
      <c r="Z516" s="298"/>
      <c r="AA516" s="298"/>
      <c r="AB516" s="298"/>
      <c r="AC516" s="298"/>
      <c r="AD516" s="299"/>
      <c r="AE516" s="303"/>
      <c r="AF516" s="303"/>
      <c r="AG516" s="303"/>
      <c r="AH516" s="303"/>
      <c r="AI516" s="303"/>
      <c r="AJ516" s="303"/>
      <c r="AK516" s="303"/>
      <c r="AL516" s="303"/>
      <c r="AM516" s="303"/>
      <c r="AN516" s="303"/>
      <c r="AO516" s="303"/>
      <c r="AP516" s="303"/>
      <c r="AQ516" s="303"/>
      <c r="AR516" s="303"/>
      <c r="AS516" s="303"/>
      <c r="AT516" s="303"/>
      <c r="AU516" s="303"/>
      <c r="AV516" s="303"/>
      <c r="AW516" s="303"/>
      <c r="AX516" s="303"/>
      <c r="AY516" s="303"/>
      <c r="AZ516" s="303"/>
      <c r="BA516" s="303"/>
      <c r="BB516" s="303"/>
      <c r="BC516" s="303"/>
      <c r="BD516" s="303"/>
      <c r="BE516" s="303"/>
      <c r="BF516" s="303"/>
      <c r="BG516" s="303"/>
      <c r="BH516" s="304"/>
    </row>
    <row r="517" spans="2:60">
      <c r="B517" s="297"/>
      <c r="C517" s="298"/>
      <c r="D517" s="298"/>
      <c r="E517" s="298"/>
      <c r="F517" s="298"/>
      <c r="G517" s="298"/>
      <c r="H517" s="298"/>
      <c r="I517" s="298"/>
      <c r="J517" s="298"/>
      <c r="K517" s="298"/>
      <c r="L517" s="298"/>
      <c r="M517" s="298"/>
      <c r="N517" s="298"/>
      <c r="O517" s="298"/>
      <c r="P517" s="298"/>
      <c r="Q517" s="298"/>
      <c r="R517" s="298"/>
      <c r="S517" s="298"/>
      <c r="T517" s="298"/>
      <c r="U517" s="298"/>
      <c r="V517" s="298"/>
      <c r="W517" s="298"/>
      <c r="X517" s="298"/>
      <c r="Y517" s="298"/>
      <c r="Z517" s="298"/>
      <c r="AA517" s="298"/>
      <c r="AB517" s="298"/>
      <c r="AC517" s="298"/>
      <c r="AD517" s="299"/>
      <c r="AE517" s="303"/>
      <c r="AF517" s="303"/>
      <c r="AG517" s="303"/>
      <c r="AH517" s="303"/>
      <c r="AI517" s="303"/>
      <c r="AJ517" s="303"/>
      <c r="AK517" s="303"/>
      <c r="AL517" s="303"/>
      <c r="AM517" s="303"/>
      <c r="AN517" s="303"/>
      <c r="AO517" s="303"/>
      <c r="AP517" s="303"/>
      <c r="AQ517" s="303"/>
      <c r="AR517" s="303"/>
      <c r="AS517" s="303"/>
      <c r="AT517" s="303"/>
      <c r="AU517" s="303"/>
      <c r="AV517" s="303"/>
      <c r="AW517" s="303"/>
      <c r="AX517" s="303"/>
      <c r="AY517" s="303"/>
      <c r="AZ517" s="303"/>
      <c r="BA517" s="303"/>
      <c r="BB517" s="303"/>
      <c r="BC517" s="303"/>
      <c r="BD517" s="303"/>
      <c r="BE517" s="303"/>
      <c r="BF517" s="303"/>
      <c r="BG517" s="303"/>
      <c r="BH517" s="304"/>
    </row>
    <row r="518" spans="2:60">
      <c r="B518" s="297"/>
      <c r="C518" s="298"/>
      <c r="D518" s="298"/>
      <c r="E518" s="298"/>
      <c r="F518" s="298"/>
      <c r="G518" s="298"/>
      <c r="H518" s="298"/>
      <c r="I518" s="298"/>
      <c r="J518" s="298"/>
      <c r="K518" s="298"/>
      <c r="L518" s="298"/>
      <c r="M518" s="298"/>
      <c r="N518" s="298"/>
      <c r="O518" s="298"/>
      <c r="P518" s="298"/>
      <c r="Q518" s="298"/>
      <c r="R518" s="298"/>
      <c r="S518" s="298"/>
      <c r="T518" s="298"/>
      <c r="U518" s="298"/>
      <c r="V518" s="298"/>
      <c r="W518" s="298"/>
      <c r="X518" s="298"/>
      <c r="Y518" s="298"/>
      <c r="Z518" s="298"/>
      <c r="AA518" s="298"/>
      <c r="AB518" s="298"/>
      <c r="AC518" s="298"/>
      <c r="AD518" s="299"/>
      <c r="AE518" s="303"/>
      <c r="AF518" s="303"/>
      <c r="AG518" s="303"/>
      <c r="AH518" s="303"/>
      <c r="AI518" s="303"/>
      <c r="AJ518" s="303"/>
      <c r="AK518" s="303"/>
      <c r="AL518" s="303"/>
      <c r="AM518" s="303"/>
      <c r="AN518" s="303"/>
      <c r="AO518" s="303"/>
      <c r="AP518" s="303"/>
      <c r="AQ518" s="303"/>
      <c r="AR518" s="303"/>
      <c r="AS518" s="303"/>
      <c r="AT518" s="303"/>
      <c r="AU518" s="303"/>
      <c r="AV518" s="303"/>
      <c r="AW518" s="303"/>
      <c r="AX518" s="303"/>
      <c r="AY518" s="303"/>
      <c r="AZ518" s="303"/>
      <c r="BA518" s="303"/>
      <c r="BB518" s="303"/>
      <c r="BC518" s="303"/>
      <c r="BD518" s="303"/>
      <c r="BE518" s="303"/>
      <c r="BF518" s="303"/>
      <c r="BG518" s="303"/>
      <c r="BH518" s="304"/>
    </row>
    <row r="519" spans="2:60">
      <c r="B519" s="297"/>
      <c r="C519" s="298"/>
      <c r="D519" s="298"/>
      <c r="E519" s="298"/>
      <c r="F519" s="298"/>
      <c r="G519" s="298"/>
      <c r="H519" s="298"/>
      <c r="I519" s="298"/>
      <c r="J519" s="298"/>
      <c r="K519" s="298"/>
      <c r="L519" s="298"/>
      <c r="M519" s="298"/>
      <c r="N519" s="298"/>
      <c r="O519" s="298"/>
      <c r="P519" s="298"/>
      <c r="Q519" s="298"/>
      <c r="R519" s="298"/>
      <c r="S519" s="298"/>
      <c r="T519" s="298"/>
      <c r="U519" s="298"/>
      <c r="V519" s="298"/>
      <c r="W519" s="298"/>
      <c r="X519" s="298"/>
      <c r="Y519" s="298"/>
      <c r="Z519" s="298"/>
      <c r="AA519" s="298"/>
      <c r="AB519" s="298"/>
      <c r="AC519" s="298"/>
      <c r="AD519" s="299"/>
      <c r="AE519" s="303"/>
      <c r="AF519" s="303"/>
      <c r="AG519" s="303"/>
      <c r="AH519" s="303"/>
      <c r="AI519" s="303"/>
      <c r="AJ519" s="303"/>
      <c r="AK519" s="303"/>
      <c r="AL519" s="303"/>
      <c r="AM519" s="303"/>
      <c r="AN519" s="303"/>
      <c r="AO519" s="303"/>
      <c r="AP519" s="303"/>
      <c r="AQ519" s="303"/>
      <c r="AR519" s="303"/>
      <c r="AS519" s="303"/>
      <c r="AT519" s="303"/>
      <c r="AU519" s="303"/>
      <c r="AV519" s="303"/>
      <c r="AW519" s="303"/>
      <c r="AX519" s="303"/>
      <c r="AY519" s="303"/>
      <c r="AZ519" s="303"/>
      <c r="BA519" s="303"/>
      <c r="BB519" s="303"/>
      <c r="BC519" s="303"/>
      <c r="BD519" s="303"/>
      <c r="BE519" s="303"/>
      <c r="BF519" s="303"/>
      <c r="BG519" s="303"/>
      <c r="BH519" s="304"/>
    </row>
    <row r="520" spans="2:60">
      <c r="B520" s="300"/>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c r="AA520" s="301"/>
      <c r="AB520" s="301"/>
      <c r="AC520" s="301"/>
      <c r="AD520" s="302"/>
      <c r="AE520" s="305"/>
      <c r="AF520" s="305"/>
      <c r="AG520" s="305"/>
      <c r="AH520" s="305"/>
      <c r="AI520" s="305"/>
      <c r="AJ520" s="305"/>
      <c r="AK520" s="305"/>
      <c r="AL520" s="305"/>
      <c r="AM520" s="305"/>
      <c r="AN520" s="305"/>
      <c r="AO520" s="305"/>
      <c r="AP520" s="305"/>
      <c r="AQ520" s="305"/>
      <c r="AR520" s="305"/>
      <c r="AS520" s="305"/>
      <c r="AT520" s="305"/>
      <c r="AU520" s="305"/>
      <c r="AV520" s="305"/>
      <c r="AW520" s="305"/>
      <c r="AX520" s="305"/>
      <c r="AY520" s="305"/>
      <c r="AZ520" s="305"/>
      <c r="BA520" s="305"/>
      <c r="BB520" s="305"/>
      <c r="BC520" s="305"/>
      <c r="BD520" s="305"/>
      <c r="BE520" s="305"/>
      <c r="BF520" s="305"/>
      <c r="BG520" s="305"/>
      <c r="BH520" s="306"/>
    </row>
    <row r="521" spans="2:60">
      <c r="B521" s="41"/>
      <c r="C521" s="41"/>
      <c r="D521" s="41"/>
      <c r="E521" s="41"/>
      <c r="F521" s="41"/>
      <c r="G521" s="41"/>
      <c r="H521" s="41"/>
      <c r="I521" s="41"/>
      <c r="J521" s="41"/>
    </row>
    <row r="522" spans="2:60">
      <c r="B522" s="41"/>
      <c r="C522" s="41"/>
      <c r="D522" s="41"/>
      <c r="E522" s="41"/>
      <c r="F522" s="41"/>
      <c r="G522" s="41"/>
      <c r="H522" s="41"/>
      <c r="I522" s="41"/>
      <c r="J522" s="41"/>
      <c r="T522" s="167"/>
    </row>
    <row r="523" spans="2:60">
      <c r="B523" s="41"/>
      <c r="C523" s="41"/>
      <c r="D523" s="41"/>
      <c r="E523" s="41"/>
      <c r="F523" s="41"/>
      <c r="G523" s="41"/>
      <c r="H523" s="41"/>
      <c r="I523" s="41"/>
      <c r="J523" s="41"/>
      <c r="T523" s="167"/>
    </row>
    <row r="524" spans="2:60">
      <c r="B524" s="41"/>
      <c r="C524" s="41"/>
      <c r="D524" s="41"/>
      <c r="E524" s="41"/>
      <c r="F524" s="41"/>
      <c r="G524" s="41"/>
      <c r="H524" s="41"/>
      <c r="I524" s="41"/>
      <c r="J524" s="41"/>
      <c r="T524" s="167"/>
    </row>
    <row r="525" spans="2:60">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row>
    <row r="526" spans="2:60">
      <c r="B526" s="41"/>
      <c r="C526" s="41"/>
      <c r="D526" s="41"/>
      <c r="E526" s="41"/>
      <c r="F526" s="41"/>
      <c r="G526" s="41"/>
      <c r="H526" s="41"/>
      <c r="I526" s="41"/>
      <c r="J526" s="41"/>
    </row>
    <row r="527" spans="2:60">
      <c r="B527" s="41"/>
      <c r="C527" s="41"/>
      <c r="D527" s="41"/>
      <c r="E527" s="41"/>
      <c r="F527" s="41"/>
      <c r="G527" s="41"/>
      <c r="H527" s="41"/>
      <c r="I527" s="41"/>
      <c r="J527" s="41"/>
      <c r="S527" s="263" t="e" vm="4">
        <f>見積書明細1!$J$3</f>
        <v>#VALUE!</v>
      </c>
      <c r="T527" s="263"/>
      <c r="U527" s="263"/>
      <c r="V527" s="263"/>
      <c r="W527" s="263"/>
      <c r="X527" s="263"/>
      <c r="Y527" s="263"/>
      <c r="Z527" s="263"/>
      <c r="AA527" s="263"/>
      <c r="AB527" s="263"/>
      <c r="AC527" s="263"/>
      <c r="AD527" s="263"/>
      <c r="AE527" s="263"/>
      <c r="AF527" s="263"/>
      <c r="AG527" s="263"/>
      <c r="AH527" s="263"/>
      <c r="AI527" s="263"/>
      <c r="AJ527" s="263"/>
      <c r="AK527" s="263"/>
      <c r="AL527" s="263"/>
      <c r="AM527" s="263"/>
      <c r="AN527" s="263"/>
      <c r="AO527" s="263"/>
      <c r="AP527" s="263"/>
    </row>
    <row r="528" spans="2:60">
      <c r="B528" s="41"/>
      <c r="C528" s="41"/>
      <c r="D528" s="41"/>
      <c r="E528" s="41"/>
      <c r="F528" s="41"/>
      <c r="G528" s="41"/>
      <c r="H528" s="41"/>
      <c r="I528" s="41"/>
      <c r="J528" s="41"/>
      <c r="S528" s="263"/>
      <c r="T528" s="263"/>
      <c r="U528" s="263"/>
      <c r="V528" s="263"/>
      <c r="W528" s="263"/>
      <c r="X528" s="263"/>
      <c r="Y528" s="263"/>
      <c r="Z528" s="263"/>
      <c r="AA528" s="263"/>
      <c r="AB528" s="263"/>
      <c r="AC528" s="263"/>
      <c r="AD528" s="263"/>
      <c r="AE528" s="263"/>
      <c r="AF528" s="263"/>
      <c r="AG528" s="263"/>
      <c r="AH528" s="263"/>
      <c r="AI528" s="263"/>
      <c r="AJ528" s="263"/>
      <c r="AK528" s="263"/>
      <c r="AL528" s="263"/>
      <c r="AM528" s="263"/>
      <c r="AN528" s="263"/>
      <c r="AO528" s="263"/>
      <c r="AP528" s="263"/>
    </row>
    <row r="529" spans="2:60">
      <c r="B529" s="41"/>
      <c r="C529" s="41"/>
      <c r="D529" s="41"/>
      <c r="E529" s="41"/>
      <c r="F529" s="41"/>
      <c r="G529" s="41"/>
      <c r="H529" s="41"/>
      <c r="I529" s="41"/>
      <c r="J529" s="41"/>
      <c r="S529" s="263"/>
      <c r="T529" s="263"/>
      <c r="U529" s="263"/>
      <c r="V529" s="263"/>
      <c r="W529" s="263"/>
      <c r="X529" s="263"/>
      <c r="Y529" s="263"/>
      <c r="Z529" s="263"/>
      <c r="AA529" s="263"/>
      <c r="AB529" s="263"/>
      <c r="AC529" s="263"/>
      <c r="AD529" s="263"/>
      <c r="AE529" s="263"/>
      <c r="AF529" s="263"/>
      <c r="AG529" s="263"/>
      <c r="AH529" s="263"/>
      <c r="AI529" s="263"/>
      <c r="AJ529" s="263"/>
      <c r="AK529" s="263"/>
      <c r="AL529" s="263"/>
      <c r="AM529" s="263"/>
      <c r="AN529" s="263"/>
      <c r="AO529" s="263"/>
      <c r="AP529" s="263"/>
    </row>
    <row r="530" spans="2:60">
      <c r="B530" s="41"/>
      <c r="C530" s="41"/>
      <c r="D530" s="41"/>
      <c r="E530" s="41"/>
      <c r="F530" s="41"/>
      <c r="G530" s="41"/>
      <c r="H530" s="41"/>
      <c r="I530" s="41"/>
      <c r="J530" s="41"/>
    </row>
    <row r="531" spans="2:60" ht="19" customHeight="1">
      <c r="B531" s="168" t="s">
        <v>125</v>
      </c>
      <c r="C531" s="169"/>
      <c r="D531" s="169"/>
      <c r="E531" s="169"/>
      <c r="F531" s="278"/>
      <c r="G531" s="278"/>
      <c r="H531" s="278"/>
      <c r="I531" s="278"/>
      <c r="J531" s="278"/>
      <c r="K531" s="278"/>
      <c r="L531" s="278"/>
      <c r="M531" s="278"/>
      <c r="N531" s="278"/>
      <c r="O531" s="278"/>
      <c r="P531" s="278"/>
      <c r="Q531" s="278"/>
      <c r="R531" s="278"/>
      <c r="S531" s="278"/>
      <c r="T531" s="278"/>
      <c r="U531" s="278"/>
      <c r="V531" s="278"/>
      <c r="W531" s="278"/>
      <c r="X531" s="278"/>
      <c r="Y531" s="278"/>
      <c r="Z531" s="278"/>
      <c r="AA531" s="278"/>
      <c r="AB531" s="278"/>
      <c r="AC531" s="278"/>
      <c r="AD531" s="279"/>
      <c r="AE531" s="168" t="s">
        <v>125</v>
      </c>
      <c r="AF531" s="169"/>
      <c r="AG531" s="170"/>
      <c r="AH531" s="170"/>
      <c r="AI531" s="280"/>
      <c r="AJ531" s="280"/>
      <c r="AK531" s="280"/>
      <c r="AL531" s="280"/>
      <c r="AM531" s="280"/>
      <c r="AN531" s="280"/>
      <c r="AO531" s="280"/>
      <c r="AP531" s="280"/>
      <c r="AQ531" s="280"/>
      <c r="AR531" s="280"/>
      <c r="AS531" s="280"/>
      <c r="AT531" s="280"/>
      <c r="AU531" s="280"/>
      <c r="AV531" s="280"/>
      <c r="AW531" s="280"/>
      <c r="AX531" s="280"/>
      <c r="AY531" s="280"/>
      <c r="AZ531" s="280"/>
      <c r="BA531" s="280"/>
      <c r="BB531" s="280"/>
      <c r="BC531" s="280"/>
      <c r="BD531" s="280"/>
      <c r="BE531" s="280"/>
      <c r="BF531" s="280"/>
      <c r="BG531" s="280"/>
      <c r="BH531" s="281"/>
    </row>
    <row r="532" spans="2:60" ht="19" customHeight="1">
      <c r="B532" s="168" t="s">
        <v>137</v>
      </c>
      <c r="C532" s="169"/>
      <c r="D532" s="169"/>
      <c r="E532" s="169"/>
      <c r="F532" s="278"/>
      <c r="G532" s="278"/>
      <c r="H532" s="278"/>
      <c r="I532" s="278"/>
      <c r="J532" s="278"/>
      <c r="K532" s="278"/>
      <c r="L532" s="278"/>
      <c r="M532" s="278"/>
      <c r="N532" s="278"/>
      <c r="O532" s="278"/>
      <c r="P532" s="278"/>
      <c r="Q532" s="278"/>
      <c r="R532" s="278"/>
      <c r="S532" s="278"/>
      <c r="T532" s="278"/>
      <c r="U532" s="278"/>
      <c r="V532" s="278"/>
      <c r="W532" s="278"/>
      <c r="X532" s="278"/>
      <c r="Y532" s="278"/>
      <c r="Z532" s="278"/>
      <c r="AA532" s="278"/>
      <c r="AB532" s="278"/>
      <c r="AC532" s="278"/>
      <c r="AD532" s="279"/>
      <c r="AE532" s="168" t="s">
        <v>137</v>
      </c>
      <c r="AF532" s="169"/>
      <c r="AG532" s="170"/>
      <c r="AH532" s="170"/>
      <c r="AI532" s="280"/>
      <c r="AJ532" s="280"/>
      <c r="AK532" s="280"/>
      <c r="AL532" s="280"/>
      <c r="AM532" s="280"/>
      <c r="AN532" s="280"/>
      <c r="AO532" s="280"/>
      <c r="AP532" s="280"/>
      <c r="AQ532" s="280"/>
      <c r="AR532" s="280"/>
      <c r="AS532" s="280"/>
      <c r="AT532" s="280"/>
      <c r="AU532" s="280"/>
      <c r="AV532" s="280"/>
      <c r="AW532" s="280"/>
      <c r="AX532" s="280"/>
      <c r="AY532" s="280"/>
      <c r="AZ532" s="280"/>
      <c r="BA532" s="280"/>
      <c r="BB532" s="280"/>
      <c r="BC532" s="280"/>
      <c r="BD532" s="280"/>
      <c r="BE532" s="280"/>
      <c r="BF532" s="280"/>
      <c r="BG532" s="280"/>
      <c r="BH532" s="281"/>
    </row>
    <row r="533" spans="2:60" ht="19" customHeight="1">
      <c r="B533" s="168" t="s">
        <v>126</v>
      </c>
      <c r="C533" s="169"/>
      <c r="D533" s="169"/>
      <c r="E533" s="169"/>
      <c r="F533" s="278"/>
      <c r="G533" s="278"/>
      <c r="H533" s="278"/>
      <c r="I533" s="278"/>
      <c r="J533" s="278"/>
      <c r="K533" s="278"/>
      <c r="L533" s="278"/>
      <c r="M533" s="278"/>
      <c r="N533" s="278"/>
      <c r="O533" s="278"/>
      <c r="P533" s="278"/>
      <c r="Q533" s="278"/>
      <c r="R533" s="278"/>
      <c r="S533" s="278"/>
      <c r="T533" s="278"/>
      <c r="U533" s="278"/>
      <c r="V533" s="278"/>
      <c r="W533" s="278"/>
      <c r="X533" s="278"/>
      <c r="Y533" s="278"/>
      <c r="Z533" s="278"/>
      <c r="AA533" s="278"/>
      <c r="AB533" s="278"/>
      <c r="AC533" s="278"/>
      <c r="AD533" s="279"/>
      <c r="AE533" s="168" t="s">
        <v>126</v>
      </c>
      <c r="AF533" s="169"/>
      <c r="AG533" s="170"/>
      <c r="AH533" s="170"/>
      <c r="AI533" s="280"/>
      <c r="AJ533" s="280"/>
      <c r="AK533" s="280"/>
      <c r="AL533" s="280"/>
      <c r="AM533" s="280"/>
      <c r="AN533" s="280"/>
      <c r="AO533" s="280"/>
      <c r="AP533" s="280"/>
      <c r="AQ533" s="280"/>
      <c r="AR533" s="280"/>
      <c r="AS533" s="280"/>
      <c r="AT533" s="280"/>
      <c r="AU533" s="280"/>
      <c r="AV533" s="280"/>
      <c r="AW533" s="280"/>
      <c r="AX533" s="280"/>
      <c r="AY533" s="280"/>
      <c r="AZ533" s="280"/>
      <c r="BA533" s="280"/>
      <c r="BB533" s="280"/>
      <c r="BC533" s="280"/>
      <c r="BD533" s="280"/>
      <c r="BE533" s="280"/>
      <c r="BF533" s="280"/>
      <c r="BG533" s="280"/>
      <c r="BH533" s="281"/>
    </row>
    <row r="534" spans="2:60" ht="19" customHeight="1">
      <c r="B534" s="168" t="s">
        <v>127</v>
      </c>
      <c r="C534" s="169"/>
      <c r="D534" s="169"/>
      <c r="E534" s="169"/>
      <c r="F534" s="278"/>
      <c r="G534" s="278"/>
      <c r="H534" s="278"/>
      <c r="I534" s="278"/>
      <c r="J534" s="278"/>
      <c r="K534" s="278"/>
      <c r="L534" s="278"/>
      <c r="M534" s="278"/>
      <c r="N534" s="278"/>
      <c r="O534" s="278"/>
      <c r="P534" s="278"/>
      <c r="Q534" s="278"/>
      <c r="R534" s="278"/>
      <c r="S534" s="278"/>
      <c r="T534" s="278"/>
      <c r="U534" s="278"/>
      <c r="V534" s="278"/>
      <c r="W534" s="278"/>
      <c r="X534" s="278"/>
      <c r="Y534" s="278"/>
      <c r="Z534" s="278"/>
      <c r="AA534" s="278"/>
      <c r="AB534" s="278"/>
      <c r="AC534" s="278"/>
      <c r="AD534" s="279"/>
      <c r="AE534" s="168" t="s">
        <v>127</v>
      </c>
      <c r="AF534" s="169"/>
      <c r="AG534" s="170"/>
      <c r="AH534" s="170"/>
      <c r="AI534" s="280"/>
      <c r="AJ534" s="280"/>
      <c r="AK534" s="280"/>
      <c r="AL534" s="280"/>
      <c r="AM534" s="280"/>
      <c r="AN534" s="280"/>
      <c r="AO534" s="280"/>
      <c r="AP534" s="280"/>
      <c r="AQ534" s="280"/>
      <c r="AR534" s="280"/>
      <c r="AS534" s="280"/>
      <c r="AT534" s="280"/>
      <c r="AU534" s="280"/>
      <c r="AV534" s="280"/>
      <c r="AW534" s="280"/>
      <c r="AX534" s="280"/>
      <c r="AY534" s="280"/>
      <c r="AZ534" s="280"/>
      <c r="BA534" s="280"/>
      <c r="BB534" s="280"/>
      <c r="BC534" s="280"/>
      <c r="BD534" s="280"/>
      <c r="BE534" s="280"/>
      <c r="BF534" s="280"/>
      <c r="BG534" s="280"/>
      <c r="BH534" s="281"/>
    </row>
    <row r="535" spans="2:60" ht="19" customHeight="1">
      <c r="B535" s="171"/>
      <c r="C535" s="172"/>
      <c r="D535" s="172"/>
      <c r="E535" s="172"/>
      <c r="F535" s="278"/>
      <c r="G535" s="278"/>
      <c r="H535" s="278"/>
      <c r="I535" s="278"/>
      <c r="J535" s="278"/>
      <c r="K535" s="278"/>
      <c r="L535" s="278"/>
      <c r="M535" s="278"/>
      <c r="N535" s="278"/>
      <c r="O535" s="278"/>
      <c r="P535" s="278"/>
      <c r="Q535" s="278"/>
      <c r="R535" s="278"/>
      <c r="S535" s="278"/>
      <c r="T535" s="278"/>
      <c r="U535" s="278"/>
      <c r="V535" s="278"/>
      <c r="W535" s="278"/>
      <c r="X535" s="278"/>
      <c r="Y535" s="278"/>
      <c r="Z535" s="278"/>
      <c r="AA535" s="278"/>
      <c r="AB535" s="278"/>
      <c r="AC535" s="278"/>
      <c r="AD535" s="279"/>
      <c r="AE535" s="171"/>
      <c r="AF535" s="172"/>
      <c r="AG535" s="75"/>
      <c r="AH535" s="75"/>
      <c r="AI535" s="307"/>
      <c r="AJ535" s="307"/>
      <c r="AK535" s="307"/>
      <c r="AL535" s="307"/>
      <c r="AM535" s="307"/>
      <c r="AN535" s="307"/>
      <c r="AO535" s="307"/>
      <c r="AP535" s="307"/>
      <c r="AQ535" s="307"/>
      <c r="AR535" s="307"/>
      <c r="AS535" s="307"/>
      <c r="AT535" s="307"/>
      <c r="AU535" s="307"/>
      <c r="AV535" s="307"/>
      <c r="AW535" s="307"/>
      <c r="AX535" s="307"/>
      <c r="AY535" s="307"/>
      <c r="AZ535" s="307"/>
      <c r="BA535" s="307"/>
      <c r="BB535" s="307"/>
      <c r="BC535" s="307"/>
      <c r="BD535" s="307"/>
      <c r="BE535" s="307"/>
      <c r="BF535" s="307"/>
      <c r="BG535" s="307"/>
      <c r="BH535" s="308"/>
    </row>
    <row r="536" spans="2:60" ht="20" customHeight="1">
      <c r="B536" s="297"/>
      <c r="C536" s="298"/>
      <c r="D536" s="298"/>
      <c r="E536" s="298"/>
      <c r="F536" s="298"/>
      <c r="G536" s="298"/>
      <c r="H536" s="298"/>
      <c r="I536" s="298"/>
      <c r="J536" s="298"/>
      <c r="K536" s="298"/>
      <c r="L536" s="298"/>
      <c r="M536" s="298"/>
      <c r="N536" s="298"/>
      <c r="O536" s="298"/>
      <c r="P536" s="298"/>
      <c r="Q536" s="298"/>
      <c r="R536" s="298"/>
      <c r="S536" s="298"/>
      <c r="T536" s="298"/>
      <c r="U536" s="298"/>
      <c r="V536" s="298"/>
      <c r="W536" s="298"/>
      <c r="X536" s="298"/>
      <c r="Y536" s="298"/>
      <c r="Z536" s="298"/>
      <c r="AA536" s="298"/>
      <c r="AB536" s="298"/>
      <c r="AC536" s="298"/>
      <c r="AD536" s="299"/>
      <c r="AE536" s="303"/>
      <c r="AF536" s="303"/>
      <c r="AG536" s="303"/>
      <c r="AH536" s="303"/>
      <c r="AI536" s="303"/>
      <c r="AJ536" s="303"/>
      <c r="AK536" s="303"/>
      <c r="AL536" s="303"/>
      <c r="AM536" s="303"/>
      <c r="AN536" s="303"/>
      <c r="AO536" s="303"/>
      <c r="AP536" s="303"/>
      <c r="AQ536" s="303"/>
      <c r="AR536" s="303"/>
      <c r="AS536" s="303"/>
      <c r="AT536" s="303"/>
      <c r="AU536" s="303"/>
      <c r="AV536" s="303"/>
      <c r="AW536" s="303"/>
      <c r="AX536" s="303"/>
      <c r="AY536" s="303"/>
      <c r="AZ536" s="303"/>
      <c r="BA536" s="303"/>
      <c r="BB536" s="303"/>
      <c r="BC536" s="303"/>
      <c r="BD536" s="303"/>
      <c r="BE536" s="303"/>
      <c r="BF536" s="303"/>
      <c r="BG536" s="303"/>
      <c r="BH536" s="304"/>
    </row>
    <row r="537" spans="2:60" ht="20" customHeight="1">
      <c r="B537" s="297"/>
      <c r="C537" s="298"/>
      <c r="D537" s="298"/>
      <c r="E537" s="298"/>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9"/>
      <c r="AE537" s="303"/>
      <c r="AF537" s="303"/>
      <c r="AG537" s="303"/>
      <c r="AH537" s="303"/>
      <c r="AI537" s="303"/>
      <c r="AJ537" s="303"/>
      <c r="AK537" s="303"/>
      <c r="AL537" s="303"/>
      <c r="AM537" s="303"/>
      <c r="AN537" s="303"/>
      <c r="AO537" s="303"/>
      <c r="AP537" s="303"/>
      <c r="AQ537" s="303"/>
      <c r="AR537" s="303"/>
      <c r="AS537" s="303"/>
      <c r="AT537" s="303"/>
      <c r="AU537" s="303"/>
      <c r="AV537" s="303"/>
      <c r="AW537" s="303"/>
      <c r="AX537" s="303"/>
      <c r="AY537" s="303"/>
      <c r="AZ537" s="303"/>
      <c r="BA537" s="303"/>
      <c r="BB537" s="303"/>
      <c r="BC537" s="303"/>
      <c r="BD537" s="303"/>
      <c r="BE537" s="303"/>
      <c r="BF537" s="303"/>
      <c r="BG537" s="303"/>
      <c r="BH537" s="304"/>
    </row>
    <row r="538" spans="2:60" ht="20" customHeight="1">
      <c r="B538" s="297"/>
      <c r="C538" s="298"/>
      <c r="D538" s="298"/>
      <c r="E538" s="298"/>
      <c r="F538" s="298"/>
      <c r="G538" s="298"/>
      <c r="H538" s="298"/>
      <c r="I538" s="298"/>
      <c r="J538" s="298"/>
      <c r="K538" s="298"/>
      <c r="L538" s="298"/>
      <c r="M538" s="298"/>
      <c r="N538" s="298"/>
      <c r="O538" s="298"/>
      <c r="P538" s="298"/>
      <c r="Q538" s="298"/>
      <c r="R538" s="298"/>
      <c r="S538" s="298"/>
      <c r="T538" s="298"/>
      <c r="U538" s="298"/>
      <c r="V538" s="298"/>
      <c r="W538" s="298"/>
      <c r="X538" s="298"/>
      <c r="Y538" s="298"/>
      <c r="Z538" s="298"/>
      <c r="AA538" s="298"/>
      <c r="AB538" s="298"/>
      <c r="AC538" s="298"/>
      <c r="AD538" s="299"/>
      <c r="AE538" s="303"/>
      <c r="AF538" s="303"/>
      <c r="AG538" s="303"/>
      <c r="AH538" s="303"/>
      <c r="AI538" s="303"/>
      <c r="AJ538" s="303"/>
      <c r="AK538" s="303"/>
      <c r="AL538" s="303"/>
      <c r="AM538" s="303"/>
      <c r="AN538" s="303"/>
      <c r="AO538" s="303"/>
      <c r="AP538" s="303"/>
      <c r="AQ538" s="303"/>
      <c r="AR538" s="303"/>
      <c r="AS538" s="303"/>
      <c r="AT538" s="303"/>
      <c r="AU538" s="303"/>
      <c r="AV538" s="303"/>
      <c r="AW538" s="303"/>
      <c r="AX538" s="303"/>
      <c r="AY538" s="303"/>
      <c r="AZ538" s="303"/>
      <c r="BA538" s="303"/>
      <c r="BB538" s="303"/>
      <c r="BC538" s="303"/>
      <c r="BD538" s="303"/>
      <c r="BE538" s="303"/>
      <c r="BF538" s="303"/>
      <c r="BG538" s="303"/>
      <c r="BH538" s="304"/>
    </row>
    <row r="539" spans="2:60" ht="20" customHeight="1">
      <c r="B539" s="297"/>
      <c r="C539" s="298"/>
      <c r="D539" s="298"/>
      <c r="E539" s="298"/>
      <c r="F539" s="298"/>
      <c r="G539" s="298"/>
      <c r="H539" s="298"/>
      <c r="I539" s="298"/>
      <c r="J539" s="298"/>
      <c r="K539" s="298"/>
      <c r="L539" s="298"/>
      <c r="M539" s="298"/>
      <c r="N539" s="298"/>
      <c r="O539" s="298"/>
      <c r="P539" s="298"/>
      <c r="Q539" s="298"/>
      <c r="R539" s="298"/>
      <c r="S539" s="298"/>
      <c r="T539" s="298"/>
      <c r="U539" s="298"/>
      <c r="V539" s="298"/>
      <c r="W539" s="298"/>
      <c r="X539" s="298"/>
      <c r="Y539" s="298"/>
      <c r="Z539" s="298"/>
      <c r="AA539" s="298"/>
      <c r="AB539" s="298"/>
      <c r="AC539" s="298"/>
      <c r="AD539" s="299"/>
      <c r="AE539" s="303"/>
      <c r="AF539" s="303"/>
      <c r="AG539" s="303"/>
      <c r="AH539" s="303"/>
      <c r="AI539" s="303"/>
      <c r="AJ539" s="303"/>
      <c r="AK539" s="303"/>
      <c r="AL539" s="303"/>
      <c r="AM539" s="303"/>
      <c r="AN539" s="303"/>
      <c r="AO539" s="303"/>
      <c r="AP539" s="303"/>
      <c r="AQ539" s="303"/>
      <c r="AR539" s="303"/>
      <c r="AS539" s="303"/>
      <c r="AT539" s="303"/>
      <c r="AU539" s="303"/>
      <c r="AV539" s="303"/>
      <c r="AW539" s="303"/>
      <c r="AX539" s="303"/>
      <c r="AY539" s="303"/>
      <c r="AZ539" s="303"/>
      <c r="BA539" s="303"/>
      <c r="BB539" s="303"/>
      <c r="BC539" s="303"/>
      <c r="BD539" s="303"/>
      <c r="BE539" s="303"/>
      <c r="BF539" s="303"/>
      <c r="BG539" s="303"/>
      <c r="BH539" s="304"/>
    </row>
    <row r="540" spans="2:60" ht="20" customHeight="1">
      <c r="B540" s="297"/>
      <c r="C540" s="298"/>
      <c r="D540" s="298"/>
      <c r="E540" s="298"/>
      <c r="F540" s="298"/>
      <c r="G540" s="298"/>
      <c r="H540" s="298"/>
      <c r="I540" s="298"/>
      <c r="J540" s="298"/>
      <c r="K540" s="298"/>
      <c r="L540" s="298"/>
      <c r="M540" s="298"/>
      <c r="N540" s="298"/>
      <c r="O540" s="298"/>
      <c r="P540" s="298"/>
      <c r="Q540" s="298"/>
      <c r="R540" s="298"/>
      <c r="S540" s="298"/>
      <c r="T540" s="298"/>
      <c r="U540" s="298"/>
      <c r="V540" s="298"/>
      <c r="W540" s="298"/>
      <c r="X540" s="298"/>
      <c r="Y540" s="298"/>
      <c r="Z540" s="298"/>
      <c r="AA540" s="298"/>
      <c r="AB540" s="298"/>
      <c r="AC540" s="298"/>
      <c r="AD540" s="299"/>
      <c r="AE540" s="303"/>
      <c r="AF540" s="303"/>
      <c r="AG540" s="303"/>
      <c r="AH540" s="303"/>
      <c r="AI540" s="303"/>
      <c r="AJ540" s="303"/>
      <c r="AK540" s="303"/>
      <c r="AL540" s="303"/>
      <c r="AM540" s="303"/>
      <c r="AN540" s="303"/>
      <c r="AO540" s="303"/>
      <c r="AP540" s="303"/>
      <c r="AQ540" s="303"/>
      <c r="AR540" s="303"/>
      <c r="AS540" s="303"/>
      <c r="AT540" s="303"/>
      <c r="AU540" s="303"/>
      <c r="AV540" s="303"/>
      <c r="AW540" s="303"/>
      <c r="AX540" s="303"/>
      <c r="AY540" s="303"/>
      <c r="AZ540" s="303"/>
      <c r="BA540" s="303"/>
      <c r="BB540" s="303"/>
      <c r="BC540" s="303"/>
      <c r="BD540" s="303"/>
      <c r="BE540" s="303"/>
      <c r="BF540" s="303"/>
      <c r="BG540" s="303"/>
      <c r="BH540" s="304"/>
    </row>
    <row r="541" spans="2:60" ht="20" customHeight="1">
      <c r="B541" s="297"/>
      <c r="C541" s="298"/>
      <c r="D541" s="298"/>
      <c r="E541" s="298"/>
      <c r="F541" s="298"/>
      <c r="G541" s="298"/>
      <c r="H541" s="298"/>
      <c r="I541" s="298"/>
      <c r="J541" s="298"/>
      <c r="K541" s="298"/>
      <c r="L541" s="298"/>
      <c r="M541" s="298"/>
      <c r="N541" s="298"/>
      <c r="O541" s="298"/>
      <c r="P541" s="298"/>
      <c r="Q541" s="298"/>
      <c r="R541" s="298"/>
      <c r="S541" s="298"/>
      <c r="T541" s="298"/>
      <c r="U541" s="298"/>
      <c r="V541" s="298"/>
      <c r="W541" s="298"/>
      <c r="X541" s="298"/>
      <c r="Y541" s="298"/>
      <c r="Z541" s="298"/>
      <c r="AA541" s="298"/>
      <c r="AB541" s="298"/>
      <c r="AC541" s="298"/>
      <c r="AD541" s="299"/>
      <c r="AE541" s="303"/>
      <c r="AF541" s="303"/>
      <c r="AG541" s="303"/>
      <c r="AH541" s="303"/>
      <c r="AI541" s="303"/>
      <c r="AJ541" s="303"/>
      <c r="AK541" s="303"/>
      <c r="AL541" s="303"/>
      <c r="AM541" s="303"/>
      <c r="AN541" s="303"/>
      <c r="AO541" s="303"/>
      <c r="AP541" s="303"/>
      <c r="AQ541" s="303"/>
      <c r="AR541" s="303"/>
      <c r="AS541" s="303"/>
      <c r="AT541" s="303"/>
      <c r="AU541" s="303"/>
      <c r="AV541" s="303"/>
      <c r="AW541" s="303"/>
      <c r="AX541" s="303"/>
      <c r="AY541" s="303"/>
      <c r="AZ541" s="303"/>
      <c r="BA541" s="303"/>
      <c r="BB541" s="303"/>
      <c r="BC541" s="303"/>
      <c r="BD541" s="303"/>
      <c r="BE541" s="303"/>
      <c r="BF541" s="303"/>
      <c r="BG541" s="303"/>
      <c r="BH541" s="304"/>
    </row>
    <row r="542" spans="2:60" ht="20" customHeight="1">
      <c r="B542" s="297"/>
      <c r="C542" s="298"/>
      <c r="D542" s="298"/>
      <c r="E542" s="298"/>
      <c r="F542" s="298"/>
      <c r="G542" s="298"/>
      <c r="H542" s="298"/>
      <c r="I542" s="298"/>
      <c r="J542" s="298"/>
      <c r="K542" s="298"/>
      <c r="L542" s="298"/>
      <c r="M542" s="298"/>
      <c r="N542" s="298"/>
      <c r="O542" s="298"/>
      <c r="P542" s="298"/>
      <c r="Q542" s="298"/>
      <c r="R542" s="298"/>
      <c r="S542" s="298"/>
      <c r="T542" s="298"/>
      <c r="U542" s="298"/>
      <c r="V542" s="298"/>
      <c r="W542" s="298"/>
      <c r="X542" s="298"/>
      <c r="Y542" s="298"/>
      <c r="Z542" s="298"/>
      <c r="AA542" s="298"/>
      <c r="AB542" s="298"/>
      <c r="AC542" s="298"/>
      <c r="AD542" s="299"/>
      <c r="AE542" s="303"/>
      <c r="AF542" s="303"/>
      <c r="AG542" s="303"/>
      <c r="AH542" s="303"/>
      <c r="AI542" s="303"/>
      <c r="AJ542" s="303"/>
      <c r="AK542" s="303"/>
      <c r="AL542" s="303"/>
      <c r="AM542" s="303"/>
      <c r="AN542" s="303"/>
      <c r="AO542" s="303"/>
      <c r="AP542" s="303"/>
      <c r="AQ542" s="303"/>
      <c r="AR542" s="303"/>
      <c r="AS542" s="303"/>
      <c r="AT542" s="303"/>
      <c r="AU542" s="303"/>
      <c r="AV542" s="303"/>
      <c r="AW542" s="303"/>
      <c r="AX542" s="303"/>
      <c r="AY542" s="303"/>
      <c r="AZ542" s="303"/>
      <c r="BA542" s="303"/>
      <c r="BB542" s="303"/>
      <c r="BC542" s="303"/>
      <c r="BD542" s="303"/>
      <c r="BE542" s="303"/>
      <c r="BF542" s="303"/>
      <c r="BG542" s="303"/>
      <c r="BH542" s="304"/>
    </row>
    <row r="543" spans="2:60" ht="20" customHeight="1">
      <c r="B543" s="297"/>
      <c r="C543" s="298"/>
      <c r="D543" s="298"/>
      <c r="E543" s="298"/>
      <c r="F543" s="298"/>
      <c r="G543" s="298"/>
      <c r="H543" s="298"/>
      <c r="I543" s="298"/>
      <c r="J543" s="298"/>
      <c r="K543" s="298"/>
      <c r="L543" s="298"/>
      <c r="M543" s="298"/>
      <c r="N543" s="298"/>
      <c r="O543" s="298"/>
      <c r="P543" s="298"/>
      <c r="Q543" s="298"/>
      <c r="R543" s="298"/>
      <c r="S543" s="298"/>
      <c r="T543" s="298"/>
      <c r="U543" s="298"/>
      <c r="V543" s="298"/>
      <c r="W543" s="298"/>
      <c r="X543" s="298"/>
      <c r="Y543" s="298"/>
      <c r="Z543" s="298"/>
      <c r="AA543" s="298"/>
      <c r="AB543" s="298"/>
      <c r="AC543" s="298"/>
      <c r="AD543" s="299"/>
      <c r="AE543" s="303"/>
      <c r="AF543" s="303"/>
      <c r="AG543" s="303"/>
      <c r="AH543" s="303"/>
      <c r="AI543" s="303"/>
      <c r="AJ543" s="303"/>
      <c r="AK543" s="303"/>
      <c r="AL543" s="303"/>
      <c r="AM543" s="303"/>
      <c r="AN543" s="303"/>
      <c r="AO543" s="303"/>
      <c r="AP543" s="303"/>
      <c r="AQ543" s="303"/>
      <c r="AR543" s="303"/>
      <c r="AS543" s="303"/>
      <c r="AT543" s="303"/>
      <c r="AU543" s="303"/>
      <c r="AV543" s="303"/>
      <c r="AW543" s="303"/>
      <c r="AX543" s="303"/>
      <c r="AY543" s="303"/>
      <c r="AZ543" s="303"/>
      <c r="BA543" s="303"/>
      <c r="BB543" s="303"/>
      <c r="BC543" s="303"/>
      <c r="BD543" s="303"/>
      <c r="BE543" s="303"/>
      <c r="BF543" s="303"/>
      <c r="BG543" s="303"/>
      <c r="BH543" s="304"/>
    </row>
    <row r="544" spans="2:60" ht="20" customHeight="1">
      <c r="B544" s="297"/>
      <c r="C544" s="298"/>
      <c r="D544" s="298"/>
      <c r="E544" s="298"/>
      <c r="F544" s="298"/>
      <c r="G544" s="298"/>
      <c r="H544" s="298"/>
      <c r="I544" s="298"/>
      <c r="J544" s="298"/>
      <c r="K544" s="298"/>
      <c r="L544" s="298"/>
      <c r="M544" s="298"/>
      <c r="N544" s="298"/>
      <c r="O544" s="298"/>
      <c r="P544" s="298"/>
      <c r="Q544" s="298"/>
      <c r="R544" s="298"/>
      <c r="S544" s="298"/>
      <c r="T544" s="298"/>
      <c r="U544" s="298"/>
      <c r="V544" s="298"/>
      <c r="W544" s="298"/>
      <c r="X544" s="298"/>
      <c r="Y544" s="298"/>
      <c r="Z544" s="298"/>
      <c r="AA544" s="298"/>
      <c r="AB544" s="298"/>
      <c r="AC544" s="298"/>
      <c r="AD544" s="299"/>
      <c r="AE544" s="303"/>
      <c r="AF544" s="303"/>
      <c r="AG544" s="303"/>
      <c r="AH544" s="303"/>
      <c r="AI544" s="303"/>
      <c r="AJ544" s="303"/>
      <c r="AK544" s="303"/>
      <c r="AL544" s="303"/>
      <c r="AM544" s="303"/>
      <c r="AN544" s="303"/>
      <c r="AO544" s="303"/>
      <c r="AP544" s="303"/>
      <c r="AQ544" s="303"/>
      <c r="AR544" s="303"/>
      <c r="AS544" s="303"/>
      <c r="AT544" s="303"/>
      <c r="AU544" s="303"/>
      <c r="AV544" s="303"/>
      <c r="AW544" s="303"/>
      <c r="AX544" s="303"/>
      <c r="AY544" s="303"/>
      <c r="AZ544" s="303"/>
      <c r="BA544" s="303"/>
      <c r="BB544" s="303"/>
      <c r="BC544" s="303"/>
      <c r="BD544" s="303"/>
      <c r="BE544" s="303"/>
      <c r="BF544" s="303"/>
      <c r="BG544" s="303"/>
      <c r="BH544" s="304"/>
    </row>
    <row r="545" spans="2:60" ht="20" customHeight="1">
      <c r="B545" s="297"/>
      <c r="C545" s="298"/>
      <c r="D545" s="298"/>
      <c r="E545" s="298"/>
      <c r="F545" s="298"/>
      <c r="G545" s="298"/>
      <c r="H545" s="298"/>
      <c r="I545" s="298"/>
      <c r="J545" s="298"/>
      <c r="K545" s="298"/>
      <c r="L545" s="298"/>
      <c r="M545" s="298"/>
      <c r="N545" s="298"/>
      <c r="O545" s="298"/>
      <c r="P545" s="298"/>
      <c r="Q545" s="298"/>
      <c r="R545" s="298"/>
      <c r="S545" s="298"/>
      <c r="T545" s="298"/>
      <c r="U545" s="298"/>
      <c r="V545" s="298"/>
      <c r="W545" s="298"/>
      <c r="X545" s="298"/>
      <c r="Y545" s="298"/>
      <c r="Z545" s="298"/>
      <c r="AA545" s="298"/>
      <c r="AB545" s="298"/>
      <c r="AC545" s="298"/>
      <c r="AD545" s="299"/>
      <c r="AE545" s="303"/>
      <c r="AF545" s="303"/>
      <c r="AG545" s="303"/>
      <c r="AH545" s="303"/>
      <c r="AI545" s="303"/>
      <c r="AJ545" s="303"/>
      <c r="AK545" s="303"/>
      <c r="AL545" s="303"/>
      <c r="AM545" s="303"/>
      <c r="AN545" s="303"/>
      <c r="AO545" s="303"/>
      <c r="AP545" s="303"/>
      <c r="AQ545" s="303"/>
      <c r="AR545" s="303"/>
      <c r="AS545" s="303"/>
      <c r="AT545" s="303"/>
      <c r="AU545" s="303"/>
      <c r="AV545" s="303"/>
      <c r="AW545" s="303"/>
      <c r="AX545" s="303"/>
      <c r="AY545" s="303"/>
      <c r="AZ545" s="303"/>
      <c r="BA545" s="303"/>
      <c r="BB545" s="303"/>
      <c r="BC545" s="303"/>
      <c r="BD545" s="303"/>
      <c r="BE545" s="303"/>
      <c r="BF545" s="303"/>
      <c r="BG545" s="303"/>
      <c r="BH545" s="304"/>
    </row>
    <row r="546" spans="2:60" ht="20" customHeight="1">
      <c r="B546" s="297"/>
      <c r="C546" s="298"/>
      <c r="D546" s="298"/>
      <c r="E546" s="298"/>
      <c r="F546" s="298"/>
      <c r="G546" s="298"/>
      <c r="H546" s="298"/>
      <c r="I546" s="298"/>
      <c r="J546" s="298"/>
      <c r="K546" s="298"/>
      <c r="L546" s="298"/>
      <c r="M546" s="298"/>
      <c r="N546" s="298"/>
      <c r="O546" s="298"/>
      <c r="P546" s="298"/>
      <c r="Q546" s="298"/>
      <c r="R546" s="298"/>
      <c r="S546" s="298"/>
      <c r="T546" s="298"/>
      <c r="U546" s="298"/>
      <c r="V546" s="298"/>
      <c r="W546" s="298"/>
      <c r="X546" s="298"/>
      <c r="Y546" s="298"/>
      <c r="Z546" s="298"/>
      <c r="AA546" s="298"/>
      <c r="AB546" s="298"/>
      <c r="AC546" s="298"/>
      <c r="AD546" s="299"/>
      <c r="AE546" s="303"/>
      <c r="AF546" s="303"/>
      <c r="AG546" s="303"/>
      <c r="AH546" s="303"/>
      <c r="AI546" s="303"/>
      <c r="AJ546" s="303"/>
      <c r="AK546" s="303"/>
      <c r="AL546" s="303"/>
      <c r="AM546" s="303"/>
      <c r="AN546" s="303"/>
      <c r="AO546" s="303"/>
      <c r="AP546" s="303"/>
      <c r="AQ546" s="303"/>
      <c r="AR546" s="303"/>
      <c r="AS546" s="303"/>
      <c r="AT546" s="303"/>
      <c r="AU546" s="303"/>
      <c r="AV546" s="303"/>
      <c r="AW546" s="303"/>
      <c r="AX546" s="303"/>
      <c r="AY546" s="303"/>
      <c r="AZ546" s="303"/>
      <c r="BA546" s="303"/>
      <c r="BB546" s="303"/>
      <c r="BC546" s="303"/>
      <c r="BD546" s="303"/>
      <c r="BE546" s="303"/>
      <c r="BF546" s="303"/>
      <c r="BG546" s="303"/>
      <c r="BH546" s="304"/>
    </row>
    <row r="547" spans="2:60" ht="20" customHeight="1">
      <c r="B547" s="297"/>
      <c r="C547" s="298"/>
      <c r="D547" s="298"/>
      <c r="E547" s="298"/>
      <c r="F547" s="298"/>
      <c r="G547" s="298"/>
      <c r="H547" s="298"/>
      <c r="I547" s="298"/>
      <c r="J547" s="298"/>
      <c r="K547" s="298"/>
      <c r="L547" s="298"/>
      <c r="M547" s="298"/>
      <c r="N547" s="298"/>
      <c r="O547" s="298"/>
      <c r="P547" s="298"/>
      <c r="Q547" s="298"/>
      <c r="R547" s="298"/>
      <c r="S547" s="298"/>
      <c r="T547" s="298"/>
      <c r="U547" s="298"/>
      <c r="V547" s="298"/>
      <c r="W547" s="298"/>
      <c r="X547" s="298"/>
      <c r="Y547" s="298"/>
      <c r="Z547" s="298"/>
      <c r="AA547" s="298"/>
      <c r="AB547" s="298"/>
      <c r="AC547" s="298"/>
      <c r="AD547" s="299"/>
      <c r="AE547" s="303"/>
      <c r="AF547" s="303"/>
      <c r="AG547" s="303"/>
      <c r="AH547" s="303"/>
      <c r="AI547" s="303"/>
      <c r="AJ547" s="303"/>
      <c r="AK547" s="303"/>
      <c r="AL547" s="303"/>
      <c r="AM547" s="303"/>
      <c r="AN547" s="303"/>
      <c r="AO547" s="303"/>
      <c r="AP547" s="303"/>
      <c r="AQ547" s="303"/>
      <c r="AR547" s="303"/>
      <c r="AS547" s="303"/>
      <c r="AT547" s="303"/>
      <c r="AU547" s="303"/>
      <c r="AV547" s="303"/>
      <c r="AW547" s="303"/>
      <c r="AX547" s="303"/>
      <c r="AY547" s="303"/>
      <c r="AZ547" s="303"/>
      <c r="BA547" s="303"/>
      <c r="BB547" s="303"/>
      <c r="BC547" s="303"/>
      <c r="BD547" s="303"/>
      <c r="BE547" s="303"/>
      <c r="BF547" s="303"/>
      <c r="BG547" s="303"/>
      <c r="BH547" s="304"/>
    </row>
    <row r="548" spans="2:60" ht="20" customHeight="1">
      <c r="B548" s="297"/>
      <c r="C548" s="298"/>
      <c r="D548" s="298"/>
      <c r="E548" s="298"/>
      <c r="F548" s="298"/>
      <c r="G548" s="298"/>
      <c r="H548" s="298"/>
      <c r="I548" s="298"/>
      <c r="J548" s="298"/>
      <c r="K548" s="298"/>
      <c r="L548" s="298"/>
      <c r="M548" s="298"/>
      <c r="N548" s="298"/>
      <c r="O548" s="298"/>
      <c r="P548" s="298"/>
      <c r="Q548" s="298"/>
      <c r="R548" s="298"/>
      <c r="S548" s="298"/>
      <c r="T548" s="298"/>
      <c r="U548" s="298"/>
      <c r="V548" s="298"/>
      <c r="W548" s="298"/>
      <c r="X548" s="298"/>
      <c r="Y548" s="298"/>
      <c r="Z548" s="298"/>
      <c r="AA548" s="298"/>
      <c r="AB548" s="298"/>
      <c r="AC548" s="298"/>
      <c r="AD548" s="299"/>
      <c r="AE548" s="303"/>
      <c r="AF548" s="303"/>
      <c r="AG548" s="303"/>
      <c r="AH548" s="303"/>
      <c r="AI548" s="303"/>
      <c r="AJ548" s="303"/>
      <c r="AK548" s="303"/>
      <c r="AL548" s="303"/>
      <c r="AM548" s="303"/>
      <c r="AN548" s="303"/>
      <c r="AO548" s="303"/>
      <c r="AP548" s="303"/>
      <c r="AQ548" s="303"/>
      <c r="AR548" s="303"/>
      <c r="AS548" s="303"/>
      <c r="AT548" s="303"/>
      <c r="AU548" s="303"/>
      <c r="AV548" s="303"/>
      <c r="AW548" s="303"/>
      <c r="AX548" s="303"/>
      <c r="AY548" s="303"/>
      <c r="AZ548" s="303"/>
      <c r="BA548" s="303"/>
      <c r="BB548" s="303"/>
      <c r="BC548" s="303"/>
      <c r="BD548" s="303"/>
      <c r="BE548" s="303"/>
      <c r="BF548" s="303"/>
      <c r="BG548" s="303"/>
      <c r="BH548" s="304"/>
    </row>
    <row r="549" spans="2:60" ht="20" customHeight="1">
      <c r="B549" s="297"/>
      <c r="C549" s="298"/>
      <c r="D549" s="298"/>
      <c r="E549" s="298"/>
      <c r="F549" s="298"/>
      <c r="G549" s="298"/>
      <c r="H549" s="298"/>
      <c r="I549" s="298"/>
      <c r="J549" s="298"/>
      <c r="K549" s="298"/>
      <c r="L549" s="298"/>
      <c r="M549" s="298"/>
      <c r="N549" s="298"/>
      <c r="O549" s="298"/>
      <c r="P549" s="298"/>
      <c r="Q549" s="298"/>
      <c r="R549" s="298"/>
      <c r="S549" s="298"/>
      <c r="T549" s="298"/>
      <c r="U549" s="298"/>
      <c r="V549" s="298"/>
      <c r="W549" s="298"/>
      <c r="X549" s="298"/>
      <c r="Y549" s="298"/>
      <c r="Z549" s="298"/>
      <c r="AA549" s="298"/>
      <c r="AB549" s="298"/>
      <c r="AC549" s="298"/>
      <c r="AD549" s="299"/>
      <c r="AE549" s="303"/>
      <c r="AF549" s="303"/>
      <c r="AG549" s="303"/>
      <c r="AH549" s="303"/>
      <c r="AI549" s="303"/>
      <c r="AJ549" s="303"/>
      <c r="AK549" s="303"/>
      <c r="AL549" s="303"/>
      <c r="AM549" s="303"/>
      <c r="AN549" s="303"/>
      <c r="AO549" s="303"/>
      <c r="AP549" s="303"/>
      <c r="AQ549" s="303"/>
      <c r="AR549" s="303"/>
      <c r="AS549" s="303"/>
      <c r="AT549" s="303"/>
      <c r="AU549" s="303"/>
      <c r="AV549" s="303"/>
      <c r="AW549" s="303"/>
      <c r="AX549" s="303"/>
      <c r="AY549" s="303"/>
      <c r="AZ549" s="303"/>
      <c r="BA549" s="303"/>
      <c r="BB549" s="303"/>
      <c r="BC549" s="303"/>
      <c r="BD549" s="303"/>
      <c r="BE549" s="303"/>
      <c r="BF549" s="303"/>
      <c r="BG549" s="303"/>
      <c r="BH549" s="304"/>
    </row>
    <row r="550" spans="2:60" ht="20" customHeight="1">
      <c r="B550" s="297"/>
      <c r="C550" s="298"/>
      <c r="D550" s="298"/>
      <c r="E550" s="298"/>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c r="AC550" s="298"/>
      <c r="AD550" s="299"/>
      <c r="AE550" s="303"/>
      <c r="AF550" s="303"/>
      <c r="AG550" s="303"/>
      <c r="AH550" s="303"/>
      <c r="AI550" s="303"/>
      <c r="AJ550" s="303"/>
      <c r="AK550" s="303"/>
      <c r="AL550" s="303"/>
      <c r="AM550" s="303"/>
      <c r="AN550" s="303"/>
      <c r="AO550" s="303"/>
      <c r="AP550" s="303"/>
      <c r="AQ550" s="303"/>
      <c r="AR550" s="303"/>
      <c r="AS550" s="303"/>
      <c r="AT550" s="303"/>
      <c r="AU550" s="303"/>
      <c r="AV550" s="303"/>
      <c r="AW550" s="303"/>
      <c r="AX550" s="303"/>
      <c r="AY550" s="303"/>
      <c r="AZ550" s="303"/>
      <c r="BA550" s="303"/>
      <c r="BB550" s="303"/>
      <c r="BC550" s="303"/>
      <c r="BD550" s="303"/>
      <c r="BE550" s="303"/>
      <c r="BF550" s="303"/>
      <c r="BG550" s="303"/>
      <c r="BH550" s="304"/>
    </row>
    <row r="551" spans="2:60" ht="20" customHeight="1">
      <c r="B551" s="297"/>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c r="AA551" s="298"/>
      <c r="AB551" s="298"/>
      <c r="AC551" s="298"/>
      <c r="AD551" s="299"/>
      <c r="AE551" s="303"/>
      <c r="AF551" s="303"/>
      <c r="AG551" s="303"/>
      <c r="AH551" s="303"/>
      <c r="AI551" s="303"/>
      <c r="AJ551" s="303"/>
      <c r="AK551" s="303"/>
      <c r="AL551" s="303"/>
      <c r="AM551" s="303"/>
      <c r="AN551" s="303"/>
      <c r="AO551" s="303"/>
      <c r="AP551" s="303"/>
      <c r="AQ551" s="303"/>
      <c r="AR551" s="303"/>
      <c r="AS551" s="303"/>
      <c r="AT551" s="303"/>
      <c r="AU551" s="303"/>
      <c r="AV551" s="303"/>
      <c r="AW551" s="303"/>
      <c r="AX551" s="303"/>
      <c r="AY551" s="303"/>
      <c r="AZ551" s="303"/>
      <c r="BA551" s="303"/>
      <c r="BB551" s="303"/>
      <c r="BC551" s="303"/>
      <c r="BD551" s="303"/>
      <c r="BE551" s="303"/>
      <c r="BF551" s="303"/>
      <c r="BG551" s="303"/>
      <c r="BH551" s="304"/>
    </row>
    <row r="552" spans="2:60" ht="20" customHeight="1">
      <c r="B552" s="297"/>
      <c r="C552" s="298"/>
      <c r="D552" s="298"/>
      <c r="E552" s="298"/>
      <c r="F552" s="298"/>
      <c r="G552" s="298"/>
      <c r="H552" s="298"/>
      <c r="I552" s="298"/>
      <c r="J552" s="298"/>
      <c r="K552" s="298"/>
      <c r="L552" s="298"/>
      <c r="M552" s="298"/>
      <c r="N552" s="298"/>
      <c r="O552" s="298"/>
      <c r="P552" s="298"/>
      <c r="Q552" s="298"/>
      <c r="R552" s="298"/>
      <c r="S552" s="298"/>
      <c r="T552" s="298"/>
      <c r="U552" s="298"/>
      <c r="V552" s="298"/>
      <c r="W552" s="298"/>
      <c r="X552" s="298"/>
      <c r="Y552" s="298"/>
      <c r="Z552" s="298"/>
      <c r="AA552" s="298"/>
      <c r="AB552" s="298"/>
      <c r="AC552" s="298"/>
      <c r="AD552" s="299"/>
      <c r="AE552" s="303"/>
      <c r="AF552" s="303"/>
      <c r="AG552" s="303"/>
      <c r="AH552" s="303"/>
      <c r="AI552" s="303"/>
      <c r="AJ552" s="303"/>
      <c r="AK552" s="303"/>
      <c r="AL552" s="303"/>
      <c r="AM552" s="303"/>
      <c r="AN552" s="303"/>
      <c r="AO552" s="303"/>
      <c r="AP552" s="303"/>
      <c r="AQ552" s="303"/>
      <c r="AR552" s="303"/>
      <c r="AS552" s="303"/>
      <c r="AT552" s="303"/>
      <c r="AU552" s="303"/>
      <c r="AV552" s="303"/>
      <c r="AW552" s="303"/>
      <c r="AX552" s="303"/>
      <c r="AY552" s="303"/>
      <c r="AZ552" s="303"/>
      <c r="BA552" s="303"/>
      <c r="BB552" s="303"/>
      <c r="BC552" s="303"/>
      <c r="BD552" s="303"/>
      <c r="BE552" s="303"/>
      <c r="BF552" s="303"/>
      <c r="BG552" s="303"/>
      <c r="BH552" s="304"/>
    </row>
    <row r="553" spans="2:60" ht="20" customHeight="1">
      <c r="B553" s="297"/>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c r="AA553" s="298"/>
      <c r="AB553" s="298"/>
      <c r="AC553" s="298"/>
      <c r="AD553" s="299"/>
      <c r="AE553" s="303"/>
      <c r="AF553" s="303"/>
      <c r="AG553" s="303"/>
      <c r="AH553" s="303"/>
      <c r="AI553" s="303"/>
      <c r="AJ553" s="303"/>
      <c r="AK553" s="303"/>
      <c r="AL553" s="303"/>
      <c r="AM553" s="303"/>
      <c r="AN553" s="303"/>
      <c r="AO553" s="303"/>
      <c r="AP553" s="303"/>
      <c r="AQ553" s="303"/>
      <c r="AR553" s="303"/>
      <c r="AS553" s="303"/>
      <c r="AT553" s="303"/>
      <c r="AU553" s="303"/>
      <c r="AV553" s="303"/>
      <c r="AW553" s="303"/>
      <c r="AX553" s="303"/>
      <c r="AY553" s="303"/>
      <c r="AZ553" s="303"/>
      <c r="BA553" s="303"/>
      <c r="BB553" s="303"/>
      <c r="BC553" s="303"/>
      <c r="BD553" s="303"/>
      <c r="BE553" s="303"/>
      <c r="BF553" s="303"/>
      <c r="BG553" s="303"/>
      <c r="BH553" s="304"/>
    </row>
    <row r="554" spans="2:60" ht="20" customHeight="1">
      <c r="B554" s="300"/>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c r="AA554" s="301"/>
      <c r="AB554" s="301"/>
      <c r="AC554" s="301"/>
      <c r="AD554" s="302"/>
      <c r="AE554" s="305"/>
      <c r="AF554" s="305"/>
      <c r="AG554" s="305"/>
      <c r="AH554" s="305"/>
      <c r="AI554" s="305"/>
      <c r="AJ554" s="305"/>
      <c r="AK554" s="305"/>
      <c r="AL554" s="305"/>
      <c r="AM554" s="305"/>
      <c r="AN554" s="305"/>
      <c r="AO554" s="305"/>
      <c r="AP554" s="305"/>
      <c r="AQ554" s="305"/>
      <c r="AR554" s="305"/>
      <c r="AS554" s="305"/>
      <c r="AT554" s="305"/>
      <c r="AU554" s="305"/>
      <c r="AV554" s="305"/>
      <c r="AW554" s="305"/>
      <c r="AX554" s="305"/>
      <c r="AY554" s="305"/>
      <c r="AZ554" s="305"/>
      <c r="BA554" s="305"/>
      <c r="BB554" s="305"/>
      <c r="BC554" s="305"/>
      <c r="BD554" s="305"/>
      <c r="BE554" s="305"/>
      <c r="BF554" s="305"/>
      <c r="BG554" s="305"/>
      <c r="BH554" s="306"/>
    </row>
    <row r="555" spans="2:60">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row>
    <row r="556" spans="2:60" ht="19" customHeight="1">
      <c r="B556" s="168" t="s">
        <v>125</v>
      </c>
      <c r="C556" s="169"/>
      <c r="D556" s="169"/>
      <c r="E556" s="169"/>
      <c r="F556" s="278"/>
      <c r="G556" s="278"/>
      <c r="H556" s="278"/>
      <c r="I556" s="278"/>
      <c r="J556" s="278"/>
      <c r="K556" s="278"/>
      <c r="L556" s="278"/>
      <c r="M556" s="278"/>
      <c r="N556" s="278"/>
      <c r="O556" s="278"/>
      <c r="P556" s="278"/>
      <c r="Q556" s="278"/>
      <c r="R556" s="278"/>
      <c r="S556" s="278"/>
      <c r="T556" s="278"/>
      <c r="U556" s="278"/>
      <c r="V556" s="278"/>
      <c r="W556" s="278"/>
      <c r="X556" s="278"/>
      <c r="Y556" s="278"/>
      <c r="Z556" s="278"/>
      <c r="AA556" s="278"/>
      <c r="AB556" s="278"/>
      <c r="AC556" s="278"/>
      <c r="AD556" s="279"/>
      <c r="AE556" s="168" t="s">
        <v>125</v>
      </c>
      <c r="AF556" s="169"/>
      <c r="AG556" s="170"/>
      <c r="AH556" s="170"/>
      <c r="AI556" s="280"/>
      <c r="AJ556" s="280"/>
      <c r="AK556" s="280"/>
      <c r="AL556" s="280"/>
      <c r="AM556" s="280"/>
      <c r="AN556" s="280"/>
      <c r="AO556" s="280"/>
      <c r="AP556" s="280"/>
      <c r="AQ556" s="280"/>
      <c r="AR556" s="280"/>
      <c r="AS556" s="280"/>
      <c r="AT556" s="280"/>
      <c r="AU556" s="280"/>
      <c r="AV556" s="280"/>
      <c r="AW556" s="280"/>
      <c r="AX556" s="280"/>
      <c r="AY556" s="280"/>
      <c r="AZ556" s="280"/>
      <c r="BA556" s="280"/>
      <c r="BB556" s="280"/>
      <c r="BC556" s="280"/>
      <c r="BD556" s="280"/>
      <c r="BE556" s="280"/>
      <c r="BF556" s="280"/>
      <c r="BG556" s="280"/>
      <c r="BH556" s="281"/>
    </row>
    <row r="557" spans="2:60" ht="19" customHeight="1">
      <c r="B557" s="168" t="s">
        <v>137</v>
      </c>
      <c r="C557" s="169"/>
      <c r="D557" s="169"/>
      <c r="E557" s="169"/>
      <c r="F557" s="278"/>
      <c r="G557" s="278"/>
      <c r="H557" s="278"/>
      <c r="I557" s="278"/>
      <c r="J557" s="278"/>
      <c r="K557" s="278"/>
      <c r="L557" s="278"/>
      <c r="M557" s="278"/>
      <c r="N557" s="278"/>
      <c r="O557" s="278"/>
      <c r="P557" s="278"/>
      <c r="Q557" s="278"/>
      <c r="R557" s="278"/>
      <c r="S557" s="278"/>
      <c r="T557" s="278"/>
      <c r="U557" s="278"/>
      <c r="V557" s="278"/>
      <c r="W557" s="278"/>
      <c r="X557" s="278"/>
      <c r="Y557" s="278"/>
      <c r="Z557" s="278"/>
      <c r="AA557" s="278"/>
      <c r="AB557" s="278"/>
      <c r="AC557" s="278"/>
      <c r="AD557" s="279"/>
      <c r="AE557" s="168" t="s">
        <v>137</v>
      </c>
      <c r="AF557" s="169"/>
      <c r="AG557" s="170"/>
      <c r="AH557" s="170"/>
      <c r="AI557" s="280"/>
      <c r="AJ557" s="280"/>
      <c r="AK557" s="280"/>
      <c r="AL557" s="280"/>
      <c r="AM557" s="280"/>
      <c r="AN557" s="280"/>
      <c r="AO557" s="280"/>
      <c r="AP557" s="280"/>
      <c r="AQ557" s="280"/>
      <c r="AR557" s="280"/>
      <c r="AS557" s="280"/>
      <c r="AT557" s="280"/>
      <c r="AU557" s="280"/>
      <c r="AV557" s="280"/>
      <c r="AW557" s="280"/>
      <c r="AX557" s="280"/>
      <c r="AY557" s="280"/>
      <c r="AZ557" s="280"/>
      <c r="BA557" s="280"/>
      <c r="BB557" s="280"/>
      <c r="BC557" s="280"/>
      <c r="BD557" s="280"/>
      <c r="BE557" s="280"/>
      <c r="BF557" s="280"/>
      <c r="BG557" s="280"/>
      <c r="BH557" s="281"/>
    </row>
    <row r="558" spans="2:60" ht="19" customHeight="1">
      <c r="B558" s="168" t="s">
        <v>126</v>
      </c>
      <c r="C558" s="169"/>
      <c r="D558" s="169"/>
      <c r="E558" s="169"/>
      <c r="F558" s="278"/>
      <c r="G558" s="278"/>
      <c r="H558" s="278"/>
      <c r="I558" s="278"/>
      <c r="J558" s="278"/>
      <c r="K558" s="278"/>
      <c r="L558" s="278"/>
      <c r="M558" s="278"/>
      <c r="N558" s="278"/>
      <c r="O558" s="278"/>
      <c r="P558" s="278"/>
      <c r="Q558" s="278"/>
      <c r="R558" s="278"/>
      <c r="S558" s="278"/>
      <c r="T558" s="278"/>
      <c r="U558" s="278"/>
      <c r="V558" s="278"/>
      <c r="W558" s="278"/>
      <c r="X558" s="278"/>
      <c r="Y558" s="278"/>
      <c r="Z558" s="278"/>
      <c r="AA558" s="278"/>
      <c r="AB558" s="278"/>
      <c r="AC558" s="278"/>
      <c r="AD558" s="279"/>
      <c r="AE558" s="168" t="s">
        <v>126</v>
      </c>
      <c r="AF558" s="169"/>
      <c r="AG558" s="170"/>
      <c r="AH558" s="170"/>
      <c r="AI558" s="280"/>
      <c r="AJ558" s="280"/>
      <c r="AK558" s="280"/>
      <c r="AL558" s="280"/>
      <c r="AM558" s="280"/>
      <c r="AN558" s="280"/>
      <c r="AO558" s="280"/>
      <c r="AP558" s="280"/>
      <c r="AQ558" s="280"/>
      <c r="AR558" s="280"/>
      <c r="AS558" s="280"/>
      <c r="AT558" s="280"/>
      <c r="AU558" s="280"/>
      <c r="AV558" s="280"/>
      <c r="AW558" s="280"/>
      <c r="AX558" s="280"/>
      <c r="AY558" s="280"/>
      <c r="AZ558" s="280"/>
      <c r="BA558" s="280"/>
      <c r="BB558" s="280"/>
      <c r="BC558" s="280"/>
      <c r="BD558" s="280"/>
      <c r="BE558" s="280"/>
      <c r="BF558" s="280"/>
      <c r="BG558" s="280"/>
      <c r="BH558" s="281"/>
    </row>
    <row r="559" spans="2:60" ht="19" customHeight="1">
      <c r="B559" s="168" t="s">
        <v>127</v>
      </c>
      <c r="C559" s="169"/>
      <c r="D559" s="169"/>
      <c r="E559" s="169"/>
      <c r="F559" s="278"/>
      <c r="G559" s="278"/>
      <c r="H559" s="278"/>
      <c r="I559" s="278"/>
      <c r="J559" s="278"/>
      <c r="K559" s="278"/>
      <c r="L559" s="278"/>
      <c r="M559" s="278"/>
      <c r="N559" s="278"/>
      <c r="O559" s="278"/>
      <c r="P559" s="278"/>
      <c r="Q559" s="278"/>
      <c r="R559" s="278"/>
      <c r="S559" s="278"/>
      <c r="T559" s="278"/>
      <c r="U559" s="278"/>
      <c r="V559" s="278"/>
      <c r="W559" s="278"/>
      <c r="X559" s="278"/>
      <c r="Y559" s="278"/>
      <c r="Z559" s="278"/>
      <c r="AA559" s="278"/>
      <c r="AB559" s="278"/>
      <c r="AC559" s="278"/>
      <c r="AD559" s="279"/>
      <c r="AE559" s="168" t="s">
        <v>127</v>
      </c>
      <c r="AF559" s="169"/>
      <c r="AG559" s="170"/>
      <c r="AH559" s="170"/>
      <c r="AI559" s="280"/>
      <c r="AJ559" s="280"/>
      <c r="AK559" s="280"/>
      <c r="AL559" s="280"/>
      <c r="AM559" s="280"/>
      <c r="AN559" s="280"/>
      <c r="AO559" s="280"/>
      <c r="AP559" s="280"/>
      <c r="AQ559" s="280"/>
      <c r="AR559" s="280"/>
      <c r="AS559" s="280"/>
      <c r="AT559" s="280"/>
      <c r="AU559" s="280"/>
      <c r="AV559" s="280"/>
      <c r="AW559" s="280"/>
      <c r="AX559" s="280"/>
      <c r="AY559" s="280"/>
      <c r="AZ559" s="280"/>
      <c r="BA559" s="280"/>
      <c r="BB559" s="280"/>
      <c r="BC559" s="280"/>
      <c r="BD559" s="280"/>
      <c r="BE559" s="280"/>
      <c r="BF559" s="280"/>
      <c r="BG559" s="280"/>
      <c r="BH559" s="281"/>
    </row>
    <row r="560" spans="2:60" ht="19" customHeight="1">
      <c r="B560" s="171"/>
      <c r="C560" s="172"/>
      <c r="D560" s="172"/>
      <c r="E560" s="172"/>
      <c r="F560" s="278"/>
      <c r="G560" s="278"/>
      <c r="H560" s="278"/>
      <c r="I560" s="278"/>
      <c r="J560" s="278"/>
      <c r="K560" s="278"/>
      <c r="L560" s="278"/>
      <c r="M560" s="278"/>
      <c r="N560" s="278"/>
      <c r="O560" s="278"/>
      <c r="P560" s="278"/>
      <c r="Q560" s="278"/>
      <c r="R560" s="278"/>
      <c r="S560" s="278"/>
      <c r="T560" s="278"/>
      <c r="U560" s="278"/>
      <c r="V560" s="278"/>
      <c r="W560" s="278"/>
      <c r="X560" s="278"/>
      <c r="Y560" s="278"/>
      <c r="Z560" s="278"/>
      <c r="AA560" s="278"/>
      <c r="AB560" s="278"/>
      <c r="AC560" s="278"/>
      <c r="AD560" s="279"/>
      <c r="AE560" s="171"/>
      <c r="AF560" s="172"/>
      <c r="AG560" s="75"/>
      <c r="AH560" s="75"/>
      <c r="AI560" s="307"/>
      <c r="AJ560" s="307"/>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8"/>
    </row>
    <row r="561" spans="2:60">
      <c r="B561" s="297"/>
      <c r="C561" s="298"/>
      <c r="D561" s="298"/>
      <c r="E561" s="298"/>
      <c r="F561" s="298"/>
      <c r="G561" s="298"/>
      <c r="H561" s="298"/>
      <c r="I561" s="298"/>
      <c r="J561" s="298"/>
      <c r="K561" s="298"/>
      <c r="L561" s="298"/>
      <c r="M561" s="298"/>
      <c r="N561" s="298"/>
      <c r="O561" s="298"/>
      <c r="P561" s="298"/>
      <c r="Q561" s="298"/>
      <c r="R561" s="298"/>
      <c r="S561" s="298"/>
      <c r="T561" s="298"/>
      <c r="U561" s="298"/>
      <c r="V561" s="298"/>
      <c r="W561" s="298"/>
      <c r="X561" s="298"/>
      <c r="Y561" s="298"/>
      <c r="Z561" s="298"/>
      <c r="AA561" s="298"/>
      <c r="AB561" s="298"/>
      <c r="AC561" s="298"/>
      <c r="AD561" s="299"/>
      <c r="AE561" s="303"/>
      <c r="AF561" s="303"/>
      <c r="AG561" s="303"/>
      <c r="AH561" s="303"/>
      <c r="AI561" s="303"/>
      <c r="AJ561" s="303"/>
      <c r="AK561" s="303"/>
      <c r="AL561" s="303"/>
      <c r="AM561" s="303"/>
      <c r="AN561" s="303"/>
      <c r="AO561" s="303"/>
      <c r="AP561" s="303"/>
      <c r="AQ561" s="303"/>
      <c r="AR561" s="303"/>
      <c r="AS561" s="303"/>
      <c r="AT561" s="303"/>
      <c r="AU561" s="303"/>
      <c r="AV561" s="303"/>
      <c r="AW561" s="303"/>
      <c r="AX561" s="303"/>
      <c r="AY561" s="303"/>
      <c r="AZ561" s="303"/>
      <c r="BA561" s="303"/>
      <c r="BB561" s="303"/>
      <c r="BC561" s="303"/>
      <c r="BD561" s="303"/>
      <c r="BE561" s="303"/>
      <c r="BF561" s="303"/>
      <c r="BG561" s="303"/>
      <c r="BH561" s="304"/>
    </row>
    <row r="562" spans="2:60">
      <c r="B562" s="297"/>
      <c r="C562" s="298"/>
      <c r="D562" s="298"/>
      <c r="E562" s="298"/>
      <c r="F562" s="298"/>
      <c r="G562" s="298"/>
      <c r="H562" s="298"/>
      <c r="I562" s="298"/>
      <c r="J562" s="298"/>
      <c r="K562" s="298"/>
      <c r="L562" s="298"/>
      <c r="M562" s="298"/>
      <c r="N562" s="298"/>
      <c r="O562" s="298"/>
      <c r="P562" s="298"/>
      <c r="Q562" s="298"/>
      <c r="R562" s="298"/>
      <c r="S562" s="298"/>
      <c r="T562" s="298"/>
      <c r="U562" s="298"/>
      <c r="V562" s="298"/>
      <c r="W562" s="298"/>
      <c r="X562" s="298"/>
      <c r="Y562" s="298"/>
      <c r="Z562" s="298"/>
      <c r="AA562" s="298"/>
      <c r="AB562" s="298"/>
      <c r="AC562" s="298"/>
      <c r="AD562" s="299"/>
      <c r="AE562" s="303"/>
      <c r="AF562" s="303"/>
      <c r="AG562" s="303"/>
      <c r="AH562" s="303"/>
      <c r="AI562" s="303"/>
      <c r="AJ562" s="303"/>
      <c r="AK562" s="303"/>
      <c r="AL562" s="303"/>
      <c r="AM562" s="303"/>
      <c r="AN562" s="303"/>
      <c r="AO562" s="303"/>
      <c r="AP562" s="303"/>
      <c r="AQ562" s="303"/>
      <c r="AR562" s="303"/>
      <c r="AS562" s="303"/>
      <c r="AT562" s="303"/>
      <c r="AU562" s="303"/>
      <c r="AV562" s="303"/>
      <c r="AW562" s="303"/>
      <c r="AX562" s="303"/>
      <c r="AY562" s="303"/>
      <c r="AZ562" s="303"/>
      <c r="BA562" s="303"/>
      <c r="BB562" s="303"/>
      <c r="BC562" s="303"/>
      <c r="BD562" s="303"/>
      <c r="BE562" s="303"/>
      <c r="BF562" s="303"/>
      <c r="BG562" s="303"/>
      <c r="BH562" s="304"/>
    </row>
    <row r="563" spans="2:60">
      <c r="B563" s="297"/>
      <c r="C563" s="298"/>
      <c r="D563" s="298"/>
      <c r="E563" s="298"/>
      <c r="F563" s="298"/>
      <c r="G563" s="298"/>
      <c r="H563" s="298"/>
      <c r="I563" s="298"/>
      <c r="J563" s="298"/>
      <c r="K563" s="298"/>
      <c r="L563" s="298"/>
      <c r="M563" s="298"/>
      <c r="N563" s="298"/>
      <c r="O563" s="298"/>
      <c r="P563" s="298"/>
      <c r="Q563" s="298"/>
      <c r="R563" s="298"/>
      <c r="S563" s="298"/>
      <c r="T563" s="298"/>
      <c r="U563" s="298"/>
      <c r="V563" s="298"/>
      <c r="W563" s="298"/>
      <c r="X563" s="298"/>
      <c r="Y563" s="298"/>
      <c r="Z563" s="298"/>
      <c r="AA563" s="298"/>
      <c r="AB563" s="298"/>
      <c r="AC563" s="298"/>
      <c r="AD563" s="299"/>
      <c r="AE563" s="303"/>
      <c r="AF563" s="303"/>
      <c r="AG563" s="303"/>
      <c r="AH563" s="303"/>
      <c r="AI563" s="303"/>
      <c r="AJ563" s="303"/>
      <c r="AK563" s="303"/>
      <c r="AL563" s="303"/>
      <c r="AM563" s="303"/>
      <c r="AN563" s="303"/>
      <c r="AO563" s="303"/>
      <c r="AP563" s="303"/>
      <c r="AQ563" s="303"/>
      <c r="AR563" s="303"/>
      <c r="AS563" s="303"/>
      <c r="AT563" s="303"/>
      <c r="AU563" s="303"/>
      <c r="AV563" s="303"/>
      <c r="AW563" s="303"/>
      <c r="AX563" s="303"/>
      <c r="AY563" s="303"/>
      <c r="AZ563" s="303"/>
      <c r="BA563" s="303"/>
      <c r="BB563" s="303"/>
      <c r="BC563" s="303"/>
      <c r="BD563" s="303"/>
      <c r="BE563" s="303"/>
      <c r="BF563" s="303"/>
      <c r="BG563" s="303"/>
      <c r="BH563" s="304"/>
    </row>
    <row r="564" spans="2:60">
      <c r="B564" s="297"/>
      <c r="C564" s="298"/>
      <c r="D564" s="298"/>
      <c r="E564" s="298"/>
      <c r="F564" s="298"/>
      <c r="G564" s="298"/>
      <c r="H564" s="298"/>
      <c r="I564" s="298"/>
      <c r="J564" s="298"/>
      <c r="K564" s="298"/>
      <c r="L564" s="298"/>
      <c r="M564" s="298"/>
      <c r="N564" s="298"/>
      <c r="O564" s="298"/>
      <c r="P564" s="298"/>
      <c r="Q564" s="298"/>
      <c r="R564" s="298"/>
      <c r="S564" s="298"/>
      <c r="T564" s="298"/>
      <c r="U564" s="298"/>
      <c r="V564" s="298"/>
      <c r="W564" s="298"/>
      <c r="X564" s="298"/>
      <c r="Y564" s="298"/>
      <c r="Z564" s="298"/>
      <c r="AA564" s="298"/>
      <c r="AB564" s="298"/>
      <c r="AC564" s="298"/>
      <c r="AD564" s="299"/>
      <c r="AE564" s="303"/>
      <c r="AF564" s="303"/>
      <c r="AG564" s="303"/>
      <c r="AH564" s="303"/>
      <c r="AI564" s="303"/>
      <c r="AJ564" s="303"/>
      <c r="AK564" s="303"/>
      <c r="AL564" s="303"/>
      <c r="AM564" s="303"/>
      <c r="AN564" s="303"/>
      <c r="AO564" s="303"/>
      <c r="AP564" s="303"/>
      <c r="AQ564" s="303"/>
      <c r="AR564" s="303"/>
      <c r="AS564" s="303"/>
      <c r="AT564" s="303"/>
      <c r="AU564" s="303"/>
      <c r="AV564" s="303"/>
      <c r="AW564" s="303"/>
      <c r="AX564" s="303"/>
      <c r="AY564" s="303"/>
      <c r="AZ564" s="303"/>
      <c r="BA564" s="303"/>
      <c r="BB564" s="303"/>
      <c r="BC564" s="303"/>
      <c r="BD564" s="303"/>
      <c r="BE564" s="303"/>
      <c r="BF564" s="303"/>
      <c r="BG564" s="303"/>
      <c r="BH564" s="304"/>
    </row>
    <row r="565" spans="2:60">
      <c r="B565" s="297"/>
      <c r="C565" s="298"/>
      <c r="D565" s="298"/>
      <c r="E565" s="298"/>
      <c r="F565" s="298"/>
      <c r="G565" s="298"/>
      <c r="H565" s="298"/>
      <c r="I565" s="298"/>
      <c r="J565" s="298"/>
      <c r="K565" s="298"/>
      <c r="L565" s="298"/>
      <c r="M565" s="298"/>
      <c r="N565" s="298"/>
      <c r="O565" s="298"/>
      <c r="P565" s="298"/>
      <c r="Q565" s="298"/>
      <c r="R565" s="298"/>
      <c r="S565" s="298"/>
      <c r="T565" s="298"/>
      <c r="U565" s="298"/>
      <c r="V565" s="298"/>
      <c r="W565" s="298"/>
      <c r="X565" s="298"/>
      <c r="Y565" s="298"/>
      <c r="Z565" s="298"/>
      <c r="AA565" s="298"/>
      <c r="AB565" s="298"/>
      <c r="AC565" s="298"/>
      <c r="AD565" s="299"/>
      <c r="AE565" s="303"/>
      <c r="AF565" s="303"/>
      <c r="AG565" s="303"/>
      <c r="AH565" s="303"/>
      <c r="AI565" s="303"/>
      <c r="AJ565" s="303"/>
      <c r="AK565" s="303"/>
      <c r="AL565" s="303"/>
      <c r="AM565" s="303"/>
      <c r="AN565" s="303"/>
      <c r="AO565" s="303"/>
      <c r="AP565" s="303"/>
      <c r="AQ565" s="303"/>
      <c r="AR565" s="303"/>
      <c r="AS565" s="303"/>
      <c r="AT565" s="303"/>
      <c r="AU565" s="303"/>
      <c r="AV565" s="303"/>
      <c r="AW565" s="303"/>
      <c r="AX565" s="303"/>
      <c r="AY565" s="303"/>
      <c r="AZ565" s="303"/>
      <c r="BA565" s="303"/>
      <c r="BB565" s="303"/>
      <c r="BC565" s="303"/>
      <c r="BD565" s="303"/>
      <c r="BE565" s="303"/>
      <c r="BF565" s="303"/>
      <c r="BG565" s="303"/>
      <c r="BH565" s="304"/>
    </row>
    <row r="566" spans="2:60">
      <c r="B566" s="297"/>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c r="AA566" s="298"/>
      <c r="AB566" s="298"/>
      <c r="AC566" s="298"/>
      <c r="AD566" s="299"/>
      <c r="AE566" s="303"/>
      <c r="AF566" s="303"/>
      <c r="AG566" s="303"/>
      <c r="AH566" s="303"/>
      <c r="AI566" s="303"/>
      <c r="AJ566" s="303"/>
      <c r="AK566" s="303"/>
      <c r="AL566" s="303"/>
      <c r="AM566" s="303"/>
      <c r="AN566" s="303"/>
      <c r="AO566" s="303"/>
      <c r="AP566" s="303"/>
      <c r="AQ566" s="303"/>
      <c r="AR566" s="303"/>
      <c r="AS566" s="303"/>
      <c r="AT566" s="303"/>
      <c r="AU566" s="303"/>
      <c r="AV566" s="303"/>
      <c r="AW566" s="303"/>
      <c r="AX566" s="303"/>
      <c r="AY566" s="303"/>
      <c r="AZ566" s="303"/>
      <c r="BA566" s="303"/>
      <c r="BB566" s="303"/>
      <c r="BC566" s="303"/>
      <c r="BD566" s="303"/>
      <c r="BE566" s="303"/>
      <c r="BF566" s="303"/>
      <c r="BG566" s="303"/>
      <c r="BH566" s="304"/>
    </row>
    <row r="567" spans="2:60">
      <c r="B567" s="297"/>
      <c r="C567" s="298"/>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c r="AA567" s="298"/>
      <c r="AB567" s="298"/>
      <c r="AC567" s="298"/>
      <c r="AD567" s="299"/>
      <c r="AE567" s="303"/>
      <c r="AF567" s="303"/>
      <c r="AG567" s="303"/>
      <c r="AH567" s="303"/>
      <c r="AI567" s="303"/>
      <c r="AJ567" s="303"/>
      <c r="AK567" s="303"/>
      <c r="AL567" s="303"/>
      <c r="AM567" s="303"/>
      <c r="AN567" s="303"/>
      <c r="AO567" s="303"/>
      <c r="AP567" s="303"/>
      <c r="AQ567" s="303"/>
      <c r="AR567" s="303"/>
      <c r="AS567" s="303"/>
      <c r="AT567" s="303"/>
      <c r="AU567" s="303"/>
      <c r="AV567" s="303"/>
      <c r="AW567" s="303"/>
      <c r="AX567" s="303"/>
      <c r="AY567" s="303"/>
      <c r="AZ567" s="303"/>
      <c r="BA567" s="303"/>
      <c r="BB567" s="303"/>
      <c r="BC567" s="303"/>
      <c r="BD567" s="303"/>
      <c r="BE567" s="303"/>
      <c r="BF567" s="303"/>
      <c r="BG567" s="303"/>
      <c r="BH567" s="304"/>
    </row>
    <row r="568" spans="2:60">
      <c r="B568" s="297"/>
      <c r="C568" s="298"/>
      <c r="D568" s="298"/>
      <c r="E568" s="298"/>
      <c r="F568" s="298"/>
      <c r="G568" s="298"/>
      <c r="H568" s="298"/>
      <c r="I568" s="298"/>
      <c r="J568" s="298"/>
      <c r="K568" s="298"/>
      <c r="L568" s="298"/>
      <c r="M568" s="298"/>
      <c r="N568" s="298"/>
      <c r="O568" s="298"/>
      <c r="P568" s="298"/>
      <c r="Q568" s="298"/>
      <c r="R568" s="298"/>
      <c r="S568" s="298"/>
      <c r="T568" s="298"/>
      <c r="U568" s="298"/>
      <c r="V568" s="298"/>
      <c r="W568" s="298"/>
      <c r="X568" s="298"/>
      <c r="Y568" s="298"/>
      <c r="Z568" s="298"/>
      <c r="AA568" s="298"/>
      <c r="AB568" s="298"/>
      <c r="AC568" s="298"/>
      <c r="AD568" s="299"/>
      <c r="AE568" s="303"/>
      <c r="AF568" s="303"/>
      <c r="AG568" s="303"/>
      <c r="AH568" s="303"/>
      <c r="AI568" s="303"/>
      <c r="AJ568" s="303"/>
      <c r="AK568" s="303"/>
      <c r="AL568" s="303"/>
      <c r="AM568" s="303"/>
      <c r="AN568" s="303"/>
      <c r="AO568" s="303"/>
      <c r="AP568" s="303"/>
      <c r="AQ568" s="303"/>
      <c r="AR568" s="303"/>
      <c r="AS568" s="303"/>
      <c r="AT568" s="303"/>
      <c r="AU568" s="303"/>
      <c r="AV568" s="303"/>
      <c r="AW568" s="303"/>
      <c r="AX568" s="303"/>
      <c r="AY568" s="303"/>
      <c r="AZ568" s="303"/>
      <c r="BA568" s="303"/>
      <c r="BB568" s="303"/>
      <c r="BC568" s="303"/>
      <c r="BD568" s="303"/>
      <c r="BE568" s="303"/>
      <c r="BF568" s="303"/>
      <c r="BG568" s="303"/>
      <c r="BH568" s="304"/>
    </row>
    <row r="569" spans="2:60">
      <c r="B569" s="297"/>
      <c r="C569" s="298"/>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c r="AA569" s="298"/>
      <c r="AB569" s="298"/>
      <c r="AC569" s="298"/>
      <c r="AD569" s="299"/>
      <c r="AE569" s="303"/>
      <c r="AF569" s="303"/>
      <c r="AG569" s="303"/>
      <c r="AH569" s="303"/>
      <c r="AI569" s="303"/>
      <c r="AJ569" s="303"/>
      <c r="AK569" s="303"/>
      <c r="AL569" s="303"/>
      <c r="AM569" s="303"/>
      <c r="AN569" s="303"/>
      <c r="AO569" s="303"/>
      <c r="AP569" s="303"/>
      <c r="AQ569" s="303"/>
      <c r="AR569" s="303"/>
      <c r="AS569" s="303"/>
      <c r="AT569" s="303"/>
      <c r="AU569" s="303"/>
      <c r="AV569" s="303"/>
      <c r="AW569" s="303"/>
      <c r="AX569" s="303"/>
      <c r="AY569" s="303"/>
      <c r="AZ569" s="303"/>
      <c r="BA569" s="303"/>
      <c r="BB569" s="303"/>
      <c r="BC569" s="303"/>
      <c r="BD569" s="303"/>
      <c r="BE569" s="303"/>
      <c r="BF569" s="303"/>
      <c r="BG569" s="303"/>
      <c r="BH569" s="304"/>
    </row>
    <row r="570" spans="2:60">
      <c r="B570" s="297"/>
      <c r="C570" s="298"/>
      <c r="D570" s="298"/>
      <c r="E570" s="298"/>
      <c r="F570" s="298"/>
      <c r="G570" s="298"/>
      <c r="H570" s="298"/>
      <c r="I570" s="298"/>
      <c r="J570" s="298"/>
      <c r="K570" s="298"/>
      <c r="L570" s="298"/>
      <c r="M570" s="298"/>
      <c r="N570" s="298"/>
      <c r="O570" s="298"/>
      <c r="P570" s="298"/>
      <c r="Q570" s="298"/>
      <c r="R570" s="298"/>
      <c r="S570" s="298"/>
      <c r="T570" s="298"/>
      <c r="U570" s="298"/>
      <c r="V570" s="298"/>
      <c r="W570" s="298"/>
      <c r="X570" s="298"/>
      <c r="Y570" s="298"/>
      <c r="Z570" s="298"/>
      <c r="AA570" s="298"/>
      <c r="AB570" s="298"/>
      <c r="AC570" s="298"/>
      <c r="AD570" s="299"/>
      <c r="AE570" s="303"/>
      <c r="AF570" s="303"/>
      <c r="AG570" s="303"/>
      <c r="AH570" s="303"/>
      <c r="AI570" s="303"/>
      <c r="AJ570" s="303"/>
      <c r="AK570" s="303"/>
      <c r="AL570" s="303"/>
      <c r="AM570" s="303"/>
      <c r="AN570" s="303"/>
      <c r="AO570" s="303"/>
      <c r="AP570" s="303"/>
      <c r="AQ570" s="303"/>
      <c r="AR570" s="303"/>
      <c r="AS570" s="303"/>
      <c r="AT570" s="303"/>
      <c r="AU570" s="303"/>
      <c r="AV570" s="303"/>
      <c r="AW570" s="303"/>
      <c r="AX570" s="303"/>
      <c r="AY570" s="303"/>
      <c r="AZ570" s="303"/>
      <c r="BA570" s="303"/>
      <c r="BB570" s="303"/>
      <c r="BC570" s="303"/>
      <c r="BD570" s="303"/>
      <c r="BE570" s="303"/>
      <c r="BF570" s="303"/>
      <c r="BG570" s="303"/>
      <c r="BH570" s="304"/>
    </row>
    <row r="571" spans="2:60">
      <c r="B571" s="297"/>
      <c r="C571" s="298"/>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c r="AA571" s="298"/>
      <c r="AB571" s="298"/>
      <c r="AC571" s="298"/>
      <c r="AD571" s="299"/>
      <c r="AE571" s="303"/>
      <c r="AF571" s="303"/>
      <c r="AG571" s="303"/>
      <c r="AH571" s="303"/>
      <c r="AI571" s="303"/>
      <c r="AJ571" s="303"/>
      <c r="AK571" s="303"/>
      <c r="AL571" s="303"/>
      <c r="AM571" s="303"/>
      <c r="AN571" s="303"/>
      <c r="AO571" s="303"/>
      <c r="AP571" s="303"/>
      <c r="AQ571" s="303"/>
      <c r="AR571" s="303"/>
      <c r="AS571" s="303"/>
      <c r="AT571" s="303"/>
      <c r="AU571" s="303"/>
      <c r="AV571" s="303"/>
      <c r="AW571" s="303"/>
      <c r="AX571" s="303"/>
      <c r="AY571" s="303"/>
      <c r="AZ571" s="303"/>
      <c r="BA571" s="303"/>
      <c r="BB571" s="303"/>
      <c r="BC571" s="303"/>
      <c r="BD571" s="303"/>
      <c r="BE571" s="303"/>
      <c r="BF571" s="303"/>
      <c r="BG571" s="303"/>
      <c r="BH571" s="304"/>
    </row>
    <row r="572" spans="2:60">
      <c r="B572" s="297"/>
      <c r="C572" s="298"/>
      <c r="D572" s="298"/>
      <c r="E572" s="298"/>
      <c r="F572" s="298"/>
      <c r="G572" s="298"/>
      <c r="H572" s="298"/>
      <c r="I572" s="298"/>
      <c r="J572" s="298"/>
      <c r="K572" s="298"/>
      <c r="L572" s="298"/>
      <c r="M572" s="298"/>
      <c r="N572" s="298"/>
      <c r="O572" s="298"/>
      <c r="P572" s="298"/>
      <c r="Q572" s="298"/>
      <c r="R572" s="298"/>
      <c r="S572" s="298"/>
      <c r="T572" s="298"/>
      <c r="U572" s="298"/>
      <c r="V572" s="298"/>
      <c r="W572" s="298"/>
      <c r="X572" s="298"/>
      <c r="Y572" s="298"/>
      <c r="Z572" s="298"/>
      <c r="AA572" s="298"/>
      <c r="AB572" s="298"/>
      <c r="AC572" s="298"/>
      <c r="AD572" s="299"/>
      <c r="AE572" s="303"/>
      <c r="AF572" s="303"/>
      <c r="AG572" s="303"/>
      <c r="AH572" s="303"/>
      <c r="AI572" s="303"/>
      <c r="AJ572" s="303"/>
      <c r="AK572" s="303"/>
      <c r="AL572" s="303"/>
      <c r="AM572" s="303"/>
      <c r="AN572" s="303"/>
      <c r="AO572" s="303"/>
      <c r="AP572" s="303"/>
      <c r="AQ572" s="303"/>
      <c r="AR572" s="303"/>
      <c r="AS572" s="303"/>
      <c r="AT572" s="303"/>
      <c r="AU572" s="303"/>
      <c r="AV572" s="303"/>
      <c r="AW572" s="303"/>
      <c r="AX572" s="303"/>
      <c r="AY572" s="303"/>
      <c r="AZ572" s="303"/>
      <c r="BA572" s="303"/>
      <c r="BB572" s="303"/>
      <c r="BC572" s="303"/>
      <c r="BD572" s="303"/>
      <c r="BE572" s="303"/>
      <c r="BF572" s="303"/>
      <c r="BG572" s="303"/>
      <c r="BH572" s="304"/>
    </row>
    <row r="573" spans="2:60">
      <c r="B573" s="297"/>
      <c r="C573" s="298"/>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c r="AA573" s="298"/>
      <c r="AB573" s="298"/>
      <c r="AC573" s="298"/>
      <c r="AD573" s="299"/>
      <c r="AE573" s="303"/>
      <c r="AF573" s="303"/>
      <c r="AG573" s="303"/>
      <c r="AH573" s="303"/>
      <c r="AI573" s="303"/>
      <c r="AJ573" s="303"/>
      <c r="AK573" s="303"/>
      <c r="AL573" s="303"/>
      <c r="AM573" s="303"/>
      <c r="AN573" s="303"/>
      <c r="AO573" s="303"/>
      <c r="AP573" s="303"/>
      <c r="AQ573" s="303"/>
      <c r="AR573" s="303"/>
      <c r="AS573" s="303"/>
      <c r="AT573" s="303"/>
      <c r="AU573" s="303"/>
      <c r="AV573" s="303"/>
      <c r="AW573" s="303"/>
      <c r="AX573" s="303"/>
      <c r="AY573" s="303"/>
      <c r="AZ573" s="303"/>
      <c r="BA573" s="303"/>
      <c r="BB573" s="303"/>
      <c r="BC573" s="303"/>
      <c r="BD573" s="303"/>
      <c r="BE573" s="303"/>
      <c r="BF573" s="303"/>
      <c r="BG573" s="303"/>
      <c r="BH573" s="304"/>
    </row>
    <row r="574" spans="2:60">
      <c r="B574" s="297"/>
      <c r="C574" s="298"/>
      <c r="D574" s="298"/>
      <c r="E574" s="298"/>
      <c r="F574" s="298"/>
      <c r="G574" s="298"/>
      <c r="H574" s="298"/>
      <c r="I574" s="298"/>
      <c r="J574" s="298"/>
      <c r="K574" s="298"/>
      <c r="L574" s="298"/>
      <c r="M574" s="298"/>
      <c r="N574" s="298"/>
      <c r="O574" s="298"/>
      <c r="P574" s="298"/>
      <c r="Q574" s="298"/>
      <c r="R574" s="298"/>
      <c r="S574" s="298"/>
      <c r="T574" s="298"/>
      <c r="U574" s="298"/>
      <c r="V574" s="298"/>
      <c r="W574" s="298"/>
      <c r="X574" s="298"/>
      <c r="Y574" s="298"/>
      <c r="Z574" s="298"/>
      <c r="AA574" s="298"/>
      <c r="AB574" s="298"/>
      <c r="AC574" s="298"/>
      <c r="AD574" s="299"/>
      <c r="AE574" s="303"/>
      <c r="AF574" s="303"/>
      <c r="AG574" s="303"/>
      <c r="AH574" s="303"/>
      <c r="AI574" s="303"/>
      <c r="AJ574" s="303"/>
      <c r="AK574" s="303"/>
      <c r="AL574" s="303"/>
      <c r="AM574" s="303"/>
      <c r="AN574" s="303"/>
      <c r="AO574" s="303"/>
      <c r="AP574" s="303"/>
      <c r="AQ574" s="303"/>
      <c r="AR574" s="303"/>
      <c r="AS574" s="303"/>
      <c r="AT574" s="303"/>
      <c r="AU574" s="303"/>
      <c r="AV574" s="303"/>
      <c r="AW574" s="303"/>
      <c r="AX574" s="303"/>
      <c r="AY574" s="303"/>
      <c r="AZ574" s="303"/>
      <c r="BA574" s="303"/>
      <c r="BB574" s="303"/>
      <c r="BC574" s="303"/>
      <c r="BD574" s="303"/>
      <c r="BE574" s="303"/>
      <c r="BF574" s="303"/>
      <c r="BG574" s="303"/>
      <c r="BH574" s="304"/>
    </row>
    <row r="575" spans="2:60">
      <c r="B575" s="297"/>
      <c r="C575" s="298"/>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c r="AA575" s="298"/>
      <c r="AB575" s="298"/>
      <c r="AC575" s="298"/>
      <c r="AD575" s="299"/>
      <c r="AE575" s="303"/>
      <c r="AF575" s="303"/>
      <c r="AG575" s="303"/>
      <c r="AH575" s="303"/>
      <c r="AI575" s="303"/>
      <c r="AJ575" s="303"/>
      <c r="AK575" s="303"/>
      <c r="AL575" s="303"/>
      <c r="AM575" s="303"/>
      <c r="AN575" s="303"/>
      <c r="AO575" s="303"/>
      <c r="AP575" s="303"/>
      <c r="AQ575" s="303"/>
      <c r="AR575" s="303"/>
      <c r="AS575" s="303"/>
      <c r="AT575" s="303"/>
      <c r="AU575" s="303"/>
      <c r="AV575" s="303"/>
      <c r="AW575" s="303"/>
      <c r="AX575" s="303"/>
      <c r="AY575" s="303"/>
      <c r="AZ575" s="303"/>
      <c r="BA575" s="303"/>
      <c r="BB575" s="303"/>
      <c r="BC575" s="303"/>
      <c r="BD575" s="303"/>
      <c r="BE575" s="303"/>
      <c r="BF575" s="303"/>
      <c r="BG575" s="303"/>
      <c r="BH575" s="304"/>
    </row>
    <row r="576" spans="2:60">
      <c r="B576" s="297"/>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8"/>
      <c r="Z576" s="298"/>
      <c r="AA576" s="298"/>
      <c r="AB576" s="298"/>
      <c r="AC576" s="298"/>
      <c r="AD576" s="299"/>
      <c r="AE576" s="303"/>
      <c r="AF576" s="303"/>
      <c r="AG576" s="303"/>
      <c r="AH576" s="303"/>
      <c r="AI576" s="303"/>
      <c r="AJ576" s="303"/>
      <c r="AK576" s="303"/>
      <c r="AL576" s="303"/>
      <c r="AM576" s="303"/>
      <c r="AN576" s="303"/>
      <c r="AO576" s="303"/>
      <c r="AP576" s="303"/>
      <c r="AQ576" s="303"/>
      <c r="AR576" s="303"/>
      <c r="AS576" s="303"/>
      <c r="AT576" s="303"/>
      <c r="AU576" s="303"/>
      <c r="AV576" s="303"/>
      <c r="AW576" s="303"/>
      <c r="AX576" s="303"/>
      <c r="AY576" s="303"/>
      <c r="AZ576" s="303"/>
      <c r="BA576" s="303"/>
      <c r="BB576" s="303"/>
      <c r="BC576" s="303"/>
      <c r="BD576" s="303"/>
      <c r="BE576" s="303"/>
      <c r="BF576" s="303"/>
      <c r="BG576" s="303"/>
      <c r="BH576" s="304"/>
    </row>
    <row r="577" spans="2:60">
      <c r="B577" s="297"/>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8"/>
      <c r="Z577" s="298"/>
      <c r="AA577" s="298"/>
      <c r="AB577" s="298"/>
      <c r="AC577" s="298"/>
      <c r="AD577" s="299"/>
      <c r="AE577" s="303"/>
      <c r="AF577" s="303"/>
      <c r="AG577" s="303"/>
      <c r="AH577" s="303"/>
      <c r="AI577" s="303"/>
      <c r="AJ577" s="303"/>
      <c r="AK577" s="303"/>
      <c r="AL577" s="303"/>
      <c r="AM577" s="303"/>
      <c r="AN577" s="303"/>
      <c r="AO577" s="303"/>
      <c r="AP577" s="303"/>
      <c r="AQ577" s="303"/>
      <c r="AR577" s="303"/>
      <c r="AS577" s="303"/>
      <c r="AT577" s="303"/>
      <c r="AU577" s="303"/>
      <c r="AV577" s="303"/>
      <c r="AW577" s="303"/>
      <c r="AX577" s="303"/>
      <c r="AY577" s="303"/>
      <c r="AZ577" s="303"/>
      <c r="BA577" s="303"/>
      <c r="BB577" s="303"/>
      <c r="BC577" s="303"/>
      <c r="BD577" s="303"/>
      <c r="BE577" s="303"/>
      <c r="BF577" s="303"/>
      <c r="BG577" s="303"/>
      <c r="BH577" s="304"/>
    </row>
    <row r="578" spans="2:60">
      <c r="B578" s="297"/>
      <c r="C578" s="298"/>
      <c r="D578" s="298"/>
      <c r="E578" s="298"/>
      <c r="F578" s="298"/>
      <c r="G578" s="298"/>
      <c r="H578" s="298"/>
      <c r="I578" s="298"/>
      <c r="J578" s="298"/>
      <c r="K578" s="298"/>
      <c r="L578" s="298"/>
      <c r="M578" s="298"/>
      <c r="N578" s="298"/>
      <c r="O578" s="298"/>
      <c r="P578" s="298"/>
      <c r="Q578" s="298"/>
      <c r="R578" s="298"/>
      <c r="S578" s="298"/>
      <c r="T578" s="298"/>
      <c r="U578" s="298"/>
      <c r="V578" s="298"/>
      <c r="W578" s="298"/>
      <c r="X578" s="298"/>
      <c r="Y578" s="298"/>
      <c r="Z578" s="298"/>
      <c r="AA578" s="298"/>
      <c r="AB578" s="298"/>
      <c r="AC578" s="298"/>
      <c r="AD578" s="299"/>
      <c r="AE578" s="303"/>
      <c r="AF578" s="303"/>
      <c r="AG578" s="303"/>
      <c r="AH578" s="303"/>
      <c r="AI578" s="303"/>
      <c r="AJ578" s="303"/>
      <c r="AK578" s="303"/>
      <c r="AL578" s="303"/>
      <c r="AM578" s="303"/>
      <c r="AN578" s="303"/>
      <c r="AO578" s="303"/>
      <c r="AP578" s="303"/>
      <c r="AQ578" s="303"/>
      <c r="AR578" s="303"/>
      <c r="AS578" s="303"/>
      <c r="AT578" s="303"/>
      <c r="AU578" s="303"/>
      <c r="AV578" s="303"/>
      <c r="AW578" s="303"/>
      <c r="AX578" s="303"/>
      <c r="AY578" s="303"/>
      <c r="AZ578" s="303"/>
      <c r="BA578" s="303"/>
      <c r="BB578" s="303"/>
      <c r="BC578" s="303"/>
      <c r="BD578" s="303"/>
      <c r="BE578" s="303"/>
      <c r="BF578" s="303"/>
      <c r="BG578" s="303"/>
      <c r="BH578" s="304"/>
    </row>
    <row r="579" spans="2:60">
      <c r="B579" s="300"/>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c r="AA579" s="301"/>
      <c r="AB579" s="301"/>
      <c r="AC579" s="301"/>
      <c r="AD579" s="302"/>
      <c r="AE579" s="305"/>
      <c r="AF579" s="305"/>
      <c r="AG579" s="305"/>
      <c r="AH579" s="305"/>
      <c r="AI579" s="305"/>
      <c r="AJ579" s="305"/>
      <c r="AK579" s="305"/>
      <c r="AL579" s="305"/>
      <c r="AM579" s="305"/>
      <c r="AN579" s="305"/>
      <c r="AO579" s="305"/>
      <c r="AP579" s="305"/>
      <c r="AQ579" s="305"/>
      <c r="AR579" s="305"/>
      <c r="AS579" s="305"/>
      <c r="AT579" s="305"/>
      <c r="AU579" s="305"/>
      <c r="AV579" s="305"/>
      <c r="AW579" s="305"/>
      <c r="AX579" s="305"/>
      <c r="AY579" s="305"/>
      <c r="AZ579" s="305"/>
      <c r="BA579" s="305"/>
      <c r="BB579" s="305"/>
      <c r="BC579" s="305"/>
      <c r="BD579" s="305"/>
      <c r="BE579" s="305"/>
      <c r="BF579" s="305"/>
      <c r="BG579" s="305"/>
      <c r="BH579" s="306"/>
    </row>
    <row r="580" spans="2:60">
      <c r="B580" s="41"/>
      <c r="C580" s="41"/>
      <c r="D580" s="41"/>
      <c r="E580" s="41"/>
      <c r="F580" s="41"/>
      <c r="G580" s="41"/>
      <c r="H580" s="41"/>
      <c r="I580" s="41"/>
      <c r="J580" s="41"/>
    </row>
    <row r="581" spans="2:60">
      <c r="B581" s="41"/>
      <c r="C581" s="41"/>
      <c r="D581" s="41"/>
      <c r="E581" s="41"/>
      <c r="F581" s="41"/>
      <c r="G581" s="41"/>
      <c r="H581" s="41"/>
      <c r="I581" s="41"/>
      <c r="J581" s="41"/>
      <c r="T581" s="167"/>
    </row>
    <row r="582" spans="2:60">
      <c r="B582" s="41"/>
      <c r="C582" s="41"/>
      <c r="D582" s="41"/>
      <c r="E582" s="41"/>
      <c r="F582" s="41"/>
      <c r="G582" s="41"/>
      <c r="H582" s="41"/>
      <c r="I582" s="41"/>
      <c r="J582" s="41"/>
      <c r="T582" s="167"/>
    </row>
    <row r="583" spans="2:60">
      <c r="B583" s="41"/>
      <c r="C583" s="41"/>
      <c r="D583" s="41"/>
      <c r="E583" s="41"/>
      <c r="F583" s="41"/>
      <c r="G583" s="41"/>
      <c r="H583" s="41"/>
      <c r="I583" s="41"/>
      <c r="J583" s="41"/>
      <c r="T583" s="167"/>
    </row>
    <row r="584" spans="2:60">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row>
  </sheetData>
  <sheetProtection algorithmName="SHA-512" hashValue="Ij7RUPKs4FW7chQIkCKeweKjhnXgXABlNL29Y1OhWLF654CwZyw/E6jhJrqd1KjxySucUGUJZKlloNBzz39obA==" saltValue="dlmU5+dVypY4r4DwxUFd1w==" spinCount="100000" sheet="1"/>
  <mergeCells count="248">
    <mergeCell ref="F559:AD559"/>
    <mergeCell ref="AI559:BH559"/>
    <mergeCell ref="F560:AD560"/>
    <mergeCell ref="AI560:BH560"/>
    <mergeCell ref="B561:AD579"/>
    <mergeCell ref="AE561:BH579"/>
    <mergeCell ref="F556:AD556"/>
    <mergeCell ref="AI556:BH556"/>
    <mergeCell ref="F557:AD557"/>
    <mergeCell ref="AI557:BH557"/>
    <mergeCell ref="F558:AD558"/>
    <mergeCell ref="AI558:BH558"/>
    <mergeCell ref="F534:AD534"/>
    <mergeCell ref="AI534:BH534"/>
    <mergeCell ref="F535:AD535"/>
    <mergeCell ref="AI535:BH535"/>
    <mergeCell ref="B536:AD554"/>
    <mergeCell ref="AE536:BH554"/>
    <mergeCell ref="F531:AD531"/>
    <mergeCell ref="AI531:BH531"/>
    <mergeCell ref="F532:AD532"/>
    <mergeCell ref="AI532:BH532"/>
    <mergeCell ref="F533:AD533"/>
    <mergeCell ref="AI533:BH533"/>
    <mergeCell ref="F500:AD500"/>
    <mergeCell ref="AI500:BH500"/>
    <mergeCell ref="F501:AD501"/>
    <mergeCell ref="AI501:BH501"/>
    <mergeCell ref="B502:AD520"/>
    <mergeCell ref="AE502:BH520"/>
    <mergeCell ref="F497:AD497"/>
    <mergeCell ref="AI497:BH497"/>
    <mergeCell ref="F498:AD498"/>
    <mergeCell ref="AI498:BH498"/>
    <mergeCell ref="F499:AD499"/>
    <mergeCell ref="AI499:BH499"/>
    <mergeCell ref="F475:AD475"/>
    <mergeCell ref="AI475:BH475"/>
    <mergeCell ref="F476:AD476"/>
    <mergeCell ref="AI476:BH476"/>
    <mergeCell ref="B477:AD495"/>
    <mergeCell ref="AE477:BH495"/>
    <mergeCell ref="F472:AD472"/>
    <mergeCell ref="AI472:BH472"/>
    <mergeCell ref="F473:AD473"/>
    <mergeCell ref="AI473:BH473"/>
    <mergeCell ref="F474:AD474"/>
    <mergeCell ref="AI474:BH474"/>
    <mergeCell ref="B443:AD461"/>
    <mergeCell ref="AE443:BH461"/>
    <mergeCell ref="BA2:BH2"/>
    <mergeCell ref="AT2:AZ2"/>
    <mergeCell ref="B25:BH48"/>
    <mergeCell ref="B23:BH24"/>
    <mergeCell ref="B5:BH5"/>
    <mergeCell ref="F440:AD440"/>
    <mergeCell ref="AI440:BH440"/>
    <mergeCell ref="F441:AD441"/>
    <mergeCell ref="AI441:BH441"/>
    <mergeCell ref="F442:AD442"/>
    <mergeCell ref="AI442:BH442"/>
    <mergeCell ref="B418:AD436"/>
    <mergeCell ref="AE418:BH436"/>
    <mergeCell ref="F438:AD438"/>
    <mergeCell ref="AI438:BH438"/>
    <mergeCell ref="F439:AD439"/>
    <mergeCell ref="AI439:BH439"/>
    <mergeCell ref="F415:AD415"/>
    <mergeCell ref="AI415:BH415"/>
    <mergeCell ref="AD9:AG9"/>
    <mergeCell ref="AH9:AI9"/>
    <mergeCell ref="AJ9:AM9"/>
    <mergeCell ref="F416:AD416"/>
    <mergeCell ref="AI416:BH416"/>
    <mergeCell ref="F417:AD417"/>
    <mergeCell ref="AI417:BH417"/>
    <mergeCell ref="B384:AD402"/>
    <mergeCell ref="AE384:BH402"/>
    <mergeCell ref="F413:AD413"/>
    <mergeCell ref="AI413:BH413"/>
    <mergeCell ref="F414:AD414"/>
    <mergeCell ref="AI414:BH414"/>
    <mergeCell ref="F381:AD381"/>
    <mergeCell ref="AI381:BH381"/>
    <mergeCell ref="F382:AD382"/>
    <mergeCell ref="AI382:BH382"/>
    <mergeCell ref="F383:AD383"/>
    <mergeCell ref="AI383:BH383"/>
    <mergeCell ref="B359:AD377"/>
    <mergeCell ref="AE359:BH377"/>
    <mergeCell ref="F379:AD379"/>
    <mergeCell ref="AI379:BH379"/>
    <mergeCell ref="F380:AD380"/>
    <mergeCell ref="AI380:BH380"/>
    <mergeCell ref="F356:AD356"/>
    <mergeCell ref="AI356:BH356"/>
    <mergeCell ref="F357:AD357"/>
    <mergeCell ref="AI357:BH357"/>
    <mergeCell ref="F358:AD358"/>
    <mergeCell ref="AI358:BH358"/>
    <mergeCell ref="F323:AD323"/>
    <mergeCell ref="AI323:BH323"/>
    <mergeCell ref="F324:AD324"/>
    <mergeCell ref="AI324:BH324"/>
    <mergeCell ref="B325:AD343"/>
    <mergeCell ref="AE325:BH343"/>
    <mergeCell ref="F355:AD355"/>
    <mergeCell ref="AI355:BH355"/>
    <mergeCell ref="F354:AD354"/>
    <mergeCell ref="AI354:BH354"/>
    <mergeCell ref="F320:AD320"/>
    <mergeCell ref="AI320:BH320"/>
    <mergeCell ref="F321:AD321"/>
    <mergeCell ref="AI321:BH321"/>
    <mergeCell ref="F322:AD322"/>
    <mergeCell ref="AI322:BH322"/>
    <mergeCell ref="F298:AD298"/>
    <mergeCell ref="AI298:BH298"/>
    <mergeCell ref="F299:AD299"/>
    <mergeCell ref="AI299:BH299"/>
    <mergeCell ref="B300:AD318"/>
    <mergeCell ref="AE300:BH318"/>
    <mergeCell ref="F295:AD295"/>
    <mergeCell ref="AI295:BH295"/>
    <mergeCell ref="F296:AD296"/>
    <mergeCell ref="AI296:BH296"/>
    <mergeCell ref="F262:AD262"/>
    <mergeCell ref="AI262:BH262"/>
    <mergeCell ref="F263:AD263"/>
    <mergeCell ref="AI263:BH263"/>
    <mergeCell ref="F297:AD297"/>
    <mergeCell ref="AI297:BH297"/>
    <mergeCell ref="F264:AD264"/>
    <mergeCell ref="AI264:BH264"/>
    <mergeCell ref="F265:AD265"/>
    <mergeCell ref="AI265:BH265"/>
    <mergeCell ref="B266:AD284"/>
    <mergeCell ref="AE266:BH284"/>
    <mergeCell ref="F177:AD177"/>
    <mergeCell ref="AI177:BH177"/>
    <mergeCell ref="F178:AD178"/>
    <mergeCell ref="AI178:BH178"/>
    <mergeCell ref="F206:AD206"/>
    <mergeCell ref="AI206:BH206"/>
    <mergeCell ref="B207:AD225"/>
    <mergeCell ref="AE207:BH225"/>
    <mergeCell ref="F203:AD203"/>
    <mergeCell ref="AI203:BH203"/>
    <mergeCell ref="F204:AD204"/>
    <mergeCell ref="AI204:BH204"/>
    <mergeCell ref="F205:AD205"/>
    <mergeCell ref="AI205:BH205"/>
    <mergeCell ref="F179:AD179"/>
    <mergeCell ref="AI179:BH179"/>
    <mergeCell ref="F180:AD180"/>
    <mergeCell ref="AI180:BH180"/>
    <mergeCell ref="F181:AD181"/>
    <mergeCell ref="AI181:BH181"/>
    <mergeCell ref="B182:AD200"/>
    <mergeCell ref="AE182:BH200"/>
    <mergeCell ref="F147:AD147"/>
    <mergeCell ref="AI147:BH147"/>
    <mergeCell ref="B123:AD141"/>
    <mergeCell ref="AE123:BH141"/>
    <mergeCell ref="F143:AD143"/>
    <mergeCell ref="AI143:BH143"/>
    <mergeCell ref="F144:AD144"/>
    <mergeCell ref="AI144:BH144"/>
    <mergeCell ref="B148:AD166"/>
    <mergeCell ref="AE148:BH166"/>
    <mergeCell ref="B89:AD107"/>
    <mergeCell ref="AE89:BH107"/>
    <mergeCell ref="F118:AD118"/>
    <mergeCell ref="AI118:BH118"/>
    <mergeCell ref="F119:AD119"/>
    <mergeCell ref="AI119:BH119"/>
    <mergeCell ref="F145:AD145"/>
    <mergeCell ref="AI145:BH145"/>
    <mergeCell ref="F146:AD146"/>
    <mergeCell ref="AI146:BH146"/>
    <mergeCell ref="F239:AD239"/>
    <mergeCell ref="AI239:BH239"/>
    <mergeCell ref="F62:AD62"/>
    <mergeCell ref="AI62:BH62"/>
    <mergeCell ref="F63:AD63"/>
    <mergeCell ref="AI63:BH63"/>
    <mergeCell ref="B64:AD82"/>
    <mergeCell ref="AE64:BH82"/>
    <mergeCell ref="F120:AD120"/>
    <mergeCell ref="AI120:BH120"/>
    <mergeCell ref="F121:AD121"/>
    <mergeCell ref="AI121:BH121"/>
    <mergeCell ref="F84:AD84"/>
    <mergeCell ref="AI84:BH84"/>
    <mergeCell ref="F85:AD85"/>
    <mergeCell ref="AI85:BH85"/>
    <mergeCell ref="F86:AD86"/>
    <mergeCell ref="AI86:BH86"/>
    <mergeCell ref="F87:AD87"/>
    <mergeCell ref="AI87:BH87"/>
    <mergeCell ref="F88:AD88"/>
    <mergeCell ref="AI88:BH88"/>
    <mergeCell ref="F122:AD122"/>
    <mergeCell ref="AI122:BH122"/>
    <mergeCell ref="BC6:BH6"/>
    <mergeCell ref="J6:BB6"/>
    <mergeCell ref="J7:BH7"/>
    <mergeCell ref="J8:BH8"/>
    <mergeCell ref="F59:AD59"/>
    <mergeCell ref="AI59:BH59"/>
    <mergeCell ref="F60:AD60"/>
    <mergeCell ref="AI60:BH60"/>
    <mergeCell ref="F61:AD61"/>
    <mergeCell ref="AI61:BH61"/>
    <mergeCell ref="J9:M9"/>
    <mergeCell ref="AN9:AO9"/>
    <mergeCell ref="AP9:AS9"/>
    <mergeCell ref="AT9:AU9"/>
    <mergeCell ref="N9:O9"/>
    <mergeCell ref="P9:S9"/>
    <mergeCell ref="T9:U9"/>
    <mergeCell ref="V9:Y9"/>
    <mergeCell ref="Z9:AA9"/>
    <mergeCell ref="AB9:AC9"/>
    <mergeCell ref="S527:AP529"/>
    <mergeCell ref="B3:Y4"/>
    <mergeCell ref="S55:AP57"/>
    <mergeCell ref="S114:AP116"/>
    <mergeCell ref="S173:AP175"/>
    <mergeCell ref="S232:AP234"/>
    <mergeCell ref="S291:AP293"/>
    <mergeCell ref="S350:AP352"/>
    <mergeCell ref="S409:AP411"/>
    <mergeCell ref="S468:AP470"/>
    <mergeCell ref="F202:AD202"/>
    <mergeCell ref="AI202:BH202"/>
    <mergeCell ref="F236:AD236"/>
    <mergeCell ref="AI236:BH236"/>
    <mergeCell ref="F240:AD240"/>
    <mergeCell ref="AI240:BH240"/>
    <mergeCell ref="B241:AD259"/>
    <mergeCell ref="AE241:BH259"/>
    <mergeCell ref="F261:AD261"/>
    <mergeCell ref="AI261:BH261"/>
    <mergeCell ref="F237:AD237"/>
    <mergeCell ref="AI237:BH237"/>
    <mergeCell ref="F238:AD238"/>
    <mergeCell ref="AI238:BH238"/>
  </mergeCells>
  <phoneticPr fontId="3"/>
  <pageMargins left="0.7" right="0.7" top="0.75" bottom="0.75" header="0.3" footer="0.3"/>
  <pageSetup paperSize="9" scale="62" fitToHeight="10" orientation="portrait" r:id="rId1"/>
  <headerFooter>
    <oddFooter>&amp;P / &amp;N ページ</oddFooter>
  </headerFooter>
  <rowBreaks count="7" manualBreakCount="7">
    <brk id="52" max="60" man="1"/>
    <brk id="111" max="60" man="1"/>
    <brk id="169" max="60" man="1"/>
    <brk id="227" max="60" man="1"/>
    <brk id="285" max="60" man="1"/>
    <brk id="343" max="60" man="1"/>
    <brk id="401" max="6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E460-8173-6C40-A501-08DB3DB9E319}">
  <sheetPr>
    <pageSetUpPr fitToPage="1"/>
  </sheetPr>
  <dimension ref="A1:DE211"/>
  <sheetViews>
    <sheetView tabSelected="1" view="pageBreakPreview" zoomScale="68" zoomScaleNormal="75" zoomScaleSheetLayoutView="68" zoomScalePageLayoutView="58" workbookViewId="0">
      <selection activeCell="AE9" sqref="AE9"/>
    </sheetView>
  </sheetViews>
  <sheetFormatPr baseColWidth="10" defaultColWidth="10.83203125" defaultRowHeight="23"/>
  <cols>
    <col min="1" max="107" width="2" style="131" customWidth="1"/>
    <col min="108" max="16384" width="10.83203125" style="131"/>
  </cols>
  <sheetData>
    <row r="1" spans="1:69">
      <c r="A1" s="173"/>
      <c r="B1" s="173"/>
      <c r="C1" s="173"/>
      <c r="D1" s="173"/>
      <c r="E1" s="173"/>
      <c r="F1" s="173"/>
      <c r="G1" s="173"/>
      <c r="H1" s="173"/>
      <c r="I1" s="173"/>
      <c r="J1" s="173"/>
    </row>
    <row r="3" spans="1:69" ht="20" customHeight="1">
      <c r="A3" s="249" t="s">
        <v>106</v>
      </c>
      <c r="B3" s="249"/>
      <c r="C3" s="249"/>
      <c r="D3" s="249"/>
      <c r="E3" s="249"/>
      <c r="F3" s="249"/>
      <c r="G3" s="249"/>
      <c r="H3" s="249"/>
      <c r="I3" s="249"/>
      <c r="J3" s="249"/>
      <c r="K3" s="249"/>
      <c r="L3" s="249"/>
      <c r="M3" s="249"/>
      <c r="N3" s="249"/>
      <c r="O3" s="249"/>
      <c r="P3" s="249"/>
      <c r="Q3" s="249"/>
      <c r="R3" s="249"/>
      <c r="S3" s="249"/>
      <c r="T3" s="249"/>
      <c r="U3" s="249"/>
      <c r="V3" s="249" t="s">
        <v>47</v>
      </c>
      <c r="W3" s="249"/>
      <c r="X3" s="249"/>
      <c r="AR3" s="320">
        <f ca="1">TODAY()</f>
        <v>45778</v>
      </c>
      <c r="AS3" s="320"/>
      <c r="AT3" s="320"/>
      <c r="AU3" s="320"/>
      <c r="AV3" s="320"/>
      <c r="AW3" s="320"/>
      <c r="AX3" s="320"/>
      <c r="AY3" s="320"/>
      <c r="AZ3" s="320"/>
      <c r="BA3" s="320"/>
      <c r="BB3" s="320"/>
      <c r="BC3" s="320"/>
      <c r="BD3" s="320"/>
      <c r="BE3" s="320"/>
      <c r="BF3" s="320"/>
      <c r="BG3" s="320"/>
      <c r="BH3" s="320"/>
      <c r="BI3" s="320"/>
      <c r="BJ3" s="320"/>
      <c r="BK3" s="320"/>
      <c r="BL3" s="320"/>
    </row>
    <row r="4" spans="1:69" ht="21" customHeight="1" thickBot="1">
      <c r="A4" s="385"/>
      <c r="B4" s="385"/>
      <c r="C4" s="385"/>
      <c r="D4" s="385"/>
      <c r="E4" s="385"/>
      <c r="F4" s="385"/>
      <c r="G4" s="385"/>
      <c r="H4" s="385"/>
      <c r="I4" s="385"/>
      <c r="J4" s="385"/>
      <c r="K4" s="385"/>
      <c r="L4" s="385"/>
      <c r="M4" s="385"/>
      <c r="N4" s="385"/>
      <c r="O4" s="385"/>
      <c r="P4" s="385"/>
      <c r="Q4" s="385"/>
      <c r="R4" s="385"/>
      <c r="S4" s="385"/>
      <c r="T4" s="385"/>
      <c r="U4" s="385"/>
      <c r="V4" s="385"/>
      <c r="W4" s="385"/>
      <c r="X4" s="385"/>
      <c r="AR4" s="320"/>
      <c r="AS4" s="320"/>
      <c r="AT4" s="320"/>
      <c r="AU4" s="320"/>
      <c r="AV4" s="320"/>
      <c r="AW4" s="320"/>
      <c r="AX4" s="320"/>
      <c r="AY4" s="320"/>
      <c r="AZ4" s="320"/>
      <c r="BA4" s="320"/>
      <c r="BB4" s="320"/>
      <c r="BC4" s="320"/>
      <c r="BD4" s="320"/>
      <c r="BE4" s="320"/>
      <c r="BF4" s="320"/>
      <c r="BG4" s="320"/>
      <c r="BH4" s="320"/>
      <c r="BI4" s="320"/>
      <c r="BJ4" s="320"/>
      <c r="BK4" s="320"/>
      <c r="BL4" s="320"/>
    </row>
    <row r="6" spans="1:69" ht="20"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388" t="str">
        <f>IF(情報記入欄!B15="", "", 情報記入欄!B15)</f>
        <v/>
      </c>
      <c r="AS6" s="388"/>
      <c r="AT6" s="388"/>
      <c r="AU6" s="388"/>
      <c r="AV6" s="388"/>
      <c r="AW6" s="388"/>
      <c r="AX6" s="388"/>
      <c r="AY6" s="388"/>
      <c r="AZ6" s="388"/>
      <c r="BA6" s="388"/>
      <c r="BB6" s="388"/>
      <c r="BC6" s="388"/>
      <c r="BD6" s="388"/>
      <c r="BE6" s="388"/>
      <c r="BF6" s="388"/>
      <c r="BG6" s="388"/>
      <c r="BH6" s="388"/>
      <c r="BI6" s="388"/>
      <c r="BJ6" s="388"/>
      <c r="BK6" s="388"/>
      <c r="BL6" s="388"/>
      <c r="BM6" s="388"/>
      <c r="BN6" s="388"/>
      <c r="BO6" s="388"/>
    </row>
    <row r="7" spans="1:69" ht="20"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389" t="str">
        <f>IF(情報記入欄!B17="", "", 情報記入欄!B17)</f>
        <v/>
      </c>
      <c r="AS7" s="389"/>
      <c r="AT7" s="389"/>
      <c r="AU7" s="389"/>
      <c r="AV7" s="389"/>
      <c r="AW7" s="389"/>
      <c r="AX7" s="389"/>
      <c r="AY7" s="389"/>
      <c r="AZ7" s="389"/>
      <c r="BA7" s="389"/>
      <c r="BB7" s="389"/>
      <c r="BC7" s="389"/>
      <c r="BD7" s="389"/>
      <c r="BE7" s="389"/>
      <c r="BF7" s="389"/>
      <c r="BG7" s="389"/>
      <c r="BH7" s="389"/>
      <c r="BI7" s="389"/>
      <c r="BJ7" s="389"/>
      <c r="BK7" s="389"/>
      <c r="BL7" s="389"/>
      <c r="BM7" s="389"/>
      <c r="BN7" s="389"/>
      <c r="BO7" s="389"/>
    </row>
    <row r="8" spans="1:69" ht="20" customHeight="1">
      <c r="A8" s="174"/>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5"/>
      <c r="AG8" s="174"/>
      <c r="AH8" s="174"/>
      <c r="AI8" s="174"/>
      <c r="AJ8" s="174"/>
      <c r="AL8" s="33"/>
      <c r="AM8" s="33"/>
      <c r="AN8" s="33"/>
      <c r="AO8" s="33"/>
      <c r="AP8" s="33"/>
      <c r="AQ8" s="33"/>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row>
    <row r="9" spans="1:69" ht="20"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L9" s="33"/>
      <c r="AM9" s="33"/>
      <c r="AN9" s="33"/>
      <c r="AO9" s="33"/>
      <c r="AP9" s="33"/>
      <c r="AQ9" s="33"/>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row>
    <row r="10" spans="1:69" ht="17"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L10" s="33"/>
      <c r="AM10" s="33"/>
      <c r="AN10" s="33"/>
      <c r="AO10" s="33"/>
      <c r="AP10" s="33"/>
      <c r="AQ10" s="33"/>
      <c r="AR10" s="33" t="s">
        <v>107</v>
      </c>
      <c r="AT10" s="33"/>
      <c r="AU10" s="296" t="s">
        <v>161</v>
      </c>
      <c r="AV10" s="296"/>
      <c r="AW10" s="296"/>
      <c r="AX10" s="296"/>
      <c r="AY10" s="296"/>
      <c r="AZ10" s="296"/>
      <c r="BA10" s="296"/>
      <c r="BB10" s="296"/>
      <c r="BC10" s="296"/>
      <c r="BD10" s="296"/>
      <c r="BE10" s="296"/>
      <c r="BF10" s="296"/>
      <c r="BG10" s="296"/>
      <c r="BH10" s="296"/>
      <c r="BI10" s="296"/>
      <c r="BJ10" s="296"/>
      <c r="BK10" s="296"/>
      <c r="BL10" s="296"/>
      <c r="BM10" s="296"/>
      <c r="BN10" s="296"/>
      <c r="BO10" s="296"/>
    </row>
    <row r="11" spans="1:69" ht="17" customHeight="1">
      <c r="A11" s="174"/>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row>
    <row r="12" spans="1:69" ht="24" customHeight="1">
      <c r="A12" s="257" t="s">
        <v>90</v>
      </c>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1:69" s="146" customFormat="1" ht="27" customHeight="1">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5" spans="1:69" s="146" customFormat="1" ht="26">
      <c r="B15" s="79" t="s">
        <v>101</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row>
    <row r="16" spans="1:69" s="146" customFormat="1" ht="27" customHeight="1">
      <c r="A16" s="322" t="s">
        <v>175</v>
      </c>
      <c r="B16" s="323"/>
      <c r="C16" s="323"/>
      <c r="D16" s="323"/>
      <c r="E16" s="323"/>
      <c r="F16" s="323"/>
      <c r="G16" s="326" t="str">
        <f>IF(情報記入欄!B19="", "", 情報記入欄!B19)</f>
        <v/>
      </c>
      <c r="H16" s="326"/>
      <c r="I16" s="326"/>
      <c r="J16" s="326"/>
      <c r="K16" s="326"/>
      <c r="L16" s="326"/>
      <c r="M16" s="326"/>
      <c r="N16" s="326"/>
      <c r="O16" s="326"/>
      <c r="P16" s="326"/>
      <c r="Q16" s="326"/>
      <c r="R16" s="326"/>
      <c r="S16" s="326"/>
      <c r="T16" s="326"/>
      <c r="U16" s="326"/>
      <c r="V16" s="326"/>
      <c r="W16" s="326"/>
      <c r="X16" s="326"/>
      <c r="Y16" s="326"/>
      <c r="Z16" s="326"/>
      <c r="AA16" s="326"/>
      <c r="AB16" s="327" t="s">
        <v>174</v>
      </c>
      <c r="AC16" s="323"/>
      <c r="AD16" s="323"/>
      <c r="AE16" s="323"/>
      <c r="AF16" s="323"/>
      <c r="AG16" s="323"/>
      <c r="AH16" s="326" t="str">
        <f>IF(情報記入欄!B15="", "", 情報記入欄!B15)</f>
        <v/>
      </c>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8"/>
      <c r="BG16" s="321" t="s">
        <v>173</v>
      </c>
      <c r="BH16" s="321"/>
      <c r="BI16" s="321"/>
      <c r="BJ16" s="321"/>
      <c r="BK16" s="321"/>
      <c r="BL16" s="321"/>
      <c r="BM16" s="321"/>
      <c r="BN16" s="321"/>
      <c r="BO16" s="321"/>
      <c r="BP16" s="321"/>
    </row>
    <row r="17" spans="1:83">
      <c r="A17" s="324"/>
      <c r="B17" s="325"/>
      <c r="C17" s="325"/>
      <c r="D17" s="325"/>
      <c r="E17" s="325"/>
      <c r="F17" s="325"/>
      <c r="G17" s="218"/>
      <c r="H17" s="218"/>
      <c r="I17" s="218"/>
      <c r="J17" s="218"/>
      <c r="K17" s="218"/>
      <c r="L17" s="218"/>
      <c r="M17" s="218"/>
      <c r="N17" s="218"/>
      <c r="O17" s="218"/>
      <c r="P17" s="218"/>
      <c r="Q17" s="218"/>
      <c r="R17" s="218"/>
      <c r="S17" s="218"/>
      <c r="T17" s="218"/>
      <c r="U17" s="218"/>
      <c r="V17" s="218"/>
      <c r="W17" s="218"/>
      <c r="X17" s="218"/>
      <c r="Y17" s="218"/>
      <c r="Z17" s="218"/>
      <c r="AA17" s="218"/>
      <c r="AB17" s="324"/>
      <c r="AC17" s="325"/>
      <c r="AD17" s="325"/>
      <c r="AE17" s="325"/>
      <c r="AF17" s="325"/>
      <c r="AG17" s="325"/>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9"/>
      <c r="BG17" s="321"/>
      <c r="BH17" s="321"/>
      <c r="BI17" s="321"/>
      <c r="BJ17" s="321"/>
      <c r="BK17" s="321"/>
      <c r="BL17" s="321"/>
      <c r="BM17" s="321"/>
      <c r="BN17" s="321"/>
      <c r="BO17" s="321"/>
      <c r="BP17" s="321"/>
    </row>
    <row r="18" spans="1:83" ht="18" customHeight="1">
      <c r="J18" s="144"/>
      <c r="K18" s="144"/>
      <c r="L18" s="144"/>
      <c r="M18" s="144"/>
      <c r="N18" s="144"/>
      <c r="O18" s="144"/>
      <c r="P18" s="144"/>
      <c r="Q18" s="144"/>
      <c r="R18" s="144"/>
      <c r="S18" s="144"/>
      <c r="T18" s="144"/>
      <c r="U18" s="144"/>
      <c r="V18" s="144"/>
      <c r="W18" s="144"/>
      <c r="X18" s="144"/>
      <c r="Y18" s="144"/>
      <c r="Z18" s="144"/>
      <c r="AA18" s="144"/>
      <c r="AB18" s="144"/>
      <c r="AC18" s="144"/>
      <c r="AD18" s="144"/>
      <c r="AE18" s="176"/>
      <c r="AF18" s="176"/>
      <c r="AG18" s="176"/>
      <c r="AH18" s="176"/>
      <c r="AI18" s="176"/>
      <c r="AJ18" s="176"/>
      <c r="BG18" s="321"/>
      <c r="BH18" s="321"/>
      <c r="BI18" s="321"/>
      <c r="BJ18" s="321"/>
      <c r="BK18" s="321"/>
      <c r="BL18" s="321"/>
      <c r="BM18" s="321"/>
      <c r="BN18" s="321"/>
      <c r="BO18" s="321"/>
      <c r="BP18" s="321"/>
    </row>
    <row r="19" spans="1:83" s="146" customFormat="1" ht="26">
      <c r="A19" s="386" t="s">
        <v>48</v>
      </c>
      <c r="B19" s="387"/>
      <c r="C19" s="387"/>
      <c r="D19" s="146" t="s">
        <v>58</v>
      </c>
      <c r="M19" s="131"/>
      <c r="N19" s="131"/>
      <c r="O19" s="131"/>
      <c r="P19" s="131"/>
      <c r="Q19" s="131"/>
      <c r="R19" s="131"/>
      <c r="S19" s="131"/>
      <c r="T19" s="131"/>
      <c r="U19" s="131"/>
      <c r="V19" s="131"/>
      <c r="W19" s="131"/>
      <c r="X19" s="131"/>
      <c r="Y19" s="131"/>
      <c r="AE19" s="176"/>
      <c r="AF19" s="176"/>
      <c r="AG19" s="176"/>
      <c r="AH19" s="176"/>
      <c r="AI19" s="176"/>
      <c r="AJ19" s="176"/>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321"/>
      <c r="BH19" s="321"/>
      <c r="BI19" s="321"/>
      <c r="BJ19" s="321"/>
      <c r="BK19" s="321"/>
      <c r="BL19" s="321"/>
      <c r="BM19" s="321"/>
      <c r="BN19" s="321"/>
      <c r="BO19" s="321"/>
      <c r="BP19" s="321"/>
    </row>
    <row r="20" spans="1:83">
      <c r="A20" s="258" t="s">
        <v>55</v>
      </c>
      <c r="B20" s="258"/>
      <c r="C20" s="258"/>
      <c r="D20" s="258"/>
      <c r="E20" s="258"/>
      <c r="F20" s="258"/>
      <c r="G20" s="258"/>
      <c r="H20" s="258"/>
      <c r="I20" s="258"/>
      <c r="J20" s="258"/>
      <c r="K20" s="258" t="str">
        <f>IF(情報記入欄!B9="", "", 情報記入欄!B9)</f>
        <v/>
      </c>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row>
    <row r="21" spans="1:83">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row>
    <row r="22" spans="1:83">
      <c r="A22" s="326" t="s">
        <v>56</v>
      </c>
      <c r="B22" s="326"/>
      <c r="C22" s="326"/>
      <c r="D22" s="326"/>
      <c r="E22" s="326"/>
      <c r="F22" s="326"/>
      <c r="G22" s="326"/>
      <c r="H22" s="326"/>
      <c r="I22" s="326"/>
      <c r="J22" s="326"/>
      <c r="K22" s="258" t="str">
        <f>IF(情報記入欄!B10="", "", 情報記入欄!B10)</f>
        <v/>
      </c>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row>
    <row r="23" spans="1:83">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row>
    <row r="24" spans="1:83">
      <c r="A24" s="326" t="s">
        <v>100</v>
      </c>
      <c r="B24" s="326"/>
      <c r="C24" s="326"/>
      <c r="D24" s="326"/>
      <c r="E24" s="326"/>
      <c r="F24" s="326"/>
      <c r="G24" s="326"/>
      <c r="H24" s="326"/>
      <c r="I24" s="326"/>
      <c r="J24" s="326"/>
      <c r="K24" s="381" t="str">
        <f>IF(情報記入欄!B13="", "", 情報記入欄!B13)</f>
        <v/>
      </c>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row>
    <row r="25" spans="1:83">
      <c r="A25" s="218"/>
      <c r="B25" s="218"/>
      <c r="C25" s="218"/>
      <c r="D25" s="218"/>
      <c r="E25" s="218"/>
      <c r="F25" s="218"/>
      <c r="G25" s="218"/>
      <c r="H25" s="218"/>
      <c r="I25" s="218"/>
      <c r="J25" s="218"/>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row>
    <row r="26" spans="1:83" ht="17" customHeight="1">
      <c r="A26" s="326" t="s">
        <v>60</v>
      </c>
      <c r="B26" s="326"/>
      <c r="C26" s="326"/>
      <c r="D26" s="326"/>
      <c r="E26" s="326"/>
      <c r="F26" s="326"/>
      <c r="G26" s="326"/>
      <c r="H26" s="326"/>
      <c r="I26" s="326"/>
      <c r="J26" s="326"/>
      <c r="K26" s="383" t="s">
        <v>61</v>
      </c>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row>
    <row r="27" spans="1:83">
      <c r="A27" s="218"/>
      <c r="B27" s="218"/>
      <c r="C27" s="218"/>
      <c r="D27" s="218"/>
      <c r="E27" s="218"/>
      <c r="F27" s="218"/>
      <c r="G27" s="218"/>
      <c r="H27" s="218"/>
      <c r="I27" s="218"/>
      <c r="J27" s="218"/>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4"/>
      <c r="BG27" s="384"/>
      <c r="BH27" s="384"/>
      <c r="BI27" s="384"/>
      <c r="BJ27" s="384"/>
      <c r="BK27" s="384"/>
      <c r="BL27" s="384"/>
      <c r="BM27" s="384"/>
      <c r="BN27" s="384"/>
      <c r="BO27" s="384"/>
      <c r="BP27" s="384"/>
      <c r="BQ27" s="384"/>
    </row>
    <row r="28" spans="1:83">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row>
    <row r="29" spans="1:83">
      <c r="A29" s="380" t="s">
        <v>49</v>
      </c>
      <c r="B29" s="249"/>
      <c r="C29" s="249"/>
      <c r="D29" s="131" t="s">
        <v>50</v>
      </c>
    </row>
    <row r="30" spans="1:83">
      <c r="A30" s="330" t="s">
        <v>51</v>
      </c>
      <c r="B30" s="260"/>
      <c r="C30" s="260"/>
      <c r="D30" s="260"/>
      <c r="E30" s="260"/>
      <c r="F30" s="260"/>
      <c r="G30" s="260"/>
      <c r="H30" s="260"/>
      <c r="I30" s="260"/>
      <c r="J30" s="260"/>
      <c r="K30" s="260"/>
      <c r="L30" s="260"/>
      <c r="M30" s="260"/>
      <c r="N30" s="351"/>
      <c r="O30" s="330" t="s">
        <v>52</v>
      </c>
      <c r="P30" s="260"/>
      <c r="Q30" s="260"/>
      <c r="R30" s="260"/>
      <c r="S30" s="260"/>
      <c r="T30" s="260"/>
      <c r="U30" s="260"/>
      <c r="V30" s="260"/>
      <c r="W30" s="260"/>
      <c r="X30" s="260"/>
      <c r="Y30" s="260"/>
      <c r="Z30" s="351"/>
      <c r="AA30" s="330" t="s">
        <v>54</v>
      </c>
      <c r="AB30" s="260"/>
      <c r="AC30" s="260"/>
      <c r="AD30" s="260"/>
      <c r="AE30" s="260"/>
      <c r="AF30" s="260"/>
      <c r="AG30" s="260"/>
      <c r="AH30" s="260"/>
      <c r="AI30" s="351"/>
      <c r="AJ30" s="330" t="s">
        <v>8</v>
      </c>
      <c r="AK30" s="260"/>
      <c r="AL30" s="260"/>
      <c r="AM30" s="260"/>
      <c r="AN30" s="260"/>
      <c r="AO30" s="260"/>
      <c r="AP30" s="260"/>
      <c r="AQ30" s="260"/>
      <c r="AR30" s="260"/>
      <c r="AS30" s="260"/>
      <c r="AT30" s="260"/>
      <c r="AU30" s="260"/>
      <c r="AV30" s="260"/>
      <c r="AW30" s="351"/>
      <c r="AX30" s="318" t="s">
        <v>53</v>
      </c>
      <c r="AY30" s="318"/>
      <c r="AZ30" s="318"/>
      <c r="BA30" s="318"/>
      <c r="BB30" s="318"/>
      <c r="BC30" s="318"/>
      <c r="BD30" s="318"/>
      <c r="BE30" s="318"/>
      <c r="BF30" s="318"/>
      <c r="BG30" s="318"/>
      <c r="BH30" s="318"/>
      <c r="BI30" s="318"/>
      <c r="BJ30" s="318"/>
      <c r="BK30" s="318"/>
      <c r="BL30" s="318"/>
      <c r="BM30" s="318"/>
      <c r="BN30" s="318"/>
      <c r="BO30" s="318"/>
      <c r="BP30" s="318"/>
      <c r="BQ30" s="318"/>
    </row>
    <row r="31" spans="1:83" ht="24" thickBot="1">
      <c r="A31" s="399"/>
      <c r="B31" s="400"/>
      <c r="C31" s="400"/>
      <c r="D31" s="400"/>
      <c r="E31" s="400"/>
      <c r="F31" s="400"/>
      <c r="G31" s="400"/>
      <c r="H31" s="400"/>
      <c r="I31" s="400"/>
      <c r="J31" s="400"/>
      <c r="K31" s="400"/>
      <c r="L31" s="400"/>
      <c r="M31" s="400"/>
      <c r="N31" s="401"/>
      <c r="O31" s="399"/>
      <c r="P31" s="400"/>
      <c r="Q31" s="400"/>
      <c r="R31" s="400"/>
      <c r="S31" s="400"/>
      <c r="T31" s="400"/>
      <c r="U31" s="400"/>
      <c r="V31" s="400"/>
      <c r="W31" s="400"/>
      <c r="X31" s="400"/>
      <c r="Y31" s="400"/>
      <c r="Z31" s="401"/>
      <c r="AA31" s="399"/>
      <c r="AB31" s="400"/>
      <c r="AC31" s="400"/>
      <c r="AD31" s="400"/>
      <c r="AE31" s="400"/>
      <c r="AF31" s="400"/>
      <c r="AG31" s="400"/>
      <c r="AH31" s="400"/>
      <c r="AI31" s="401"/>
      <c r="AJ31" s="399"/>
      <c r="AK31" s="400"/>
      <c r="AL31" s="400"/>
      <c r="AM31" s="400"/>
      <c r="AN31" s="400"/>
      <c r="AO31" s="400"/>
      <c r="AP31" s="400"/>
      <c r="AQ31" s="400"/>
      <c r="AR31" s="400"/>
      <c r="AS31" s="400"/>
      <c r="AT31" s="400"/>
      <c r="AU31" s="400"/>
      <c r="AV31" s="400"/>
      <c r="AW31" s="401"/>
      <c r="AX31" s="404"/>
      <c r="AY31" s="404"/>
      <c r="AZ31" s="404"/>
      <c r="BA31" s="404"/>
      <c r="BB31" s="404"/>
      <c r="BC31" s="404"/>
      <c r="BD31" s="404"/>
      <c r="BE31" s="404"/>
      <c r="BF31" s="404"/>
      <c r="BG31" s="404"/>
      <c r="BH31" s="404"/>
      <c r="BI31" s="404"/>
      <c r="BJ31" s="404"/>
      <c r="BK31" s="404"/>
      <c r="BL31" s="404"/>
      <c r="BM31" s="404"/>
      <c r="BN31" s="404"/>
      <c r="BO31" s="404"/>
      <c r="BP31" s="404"/>
      <c r="BQ31" s="404"/>
    </row>
    <row r="32" spans="1:83" ht="24" thickTop="1">
      <c r="A32" s="336"/>
      <c r="B32" s="337"/>
      <c r="C32" s="337"/>
      <c r="D32" s="337"/>
      <c r="E32" s="337"/>
      <c r="F32" s="337"/>
      <c r="G32" s="337"/>
      <c r="H32" s="337"/>
      <c r="I32" s="337"/>
      <c r="J32" s="337"/>
      <c r="K32" s="337"/>
      <c r="L32" s="337"/>
      <c r="M32" s="337"/>
      <c r="N32" s="338"/>
      <c r="O32" s="378"/>
      <c r="P32" s="379"/>
      <c r="Q32" s="379"/>
      <c r="R32" s="379"/>
      <c r="S32" s="379"/>
      <c r="T32" s="379"/>
      <c r="U32" s="379"/>
      <c r="V32" s="379"/>
      <c r="W32" s="376" t="s">
        <v>89</v>
      </c>
      <c r="X32" s="376"/>
      <c r="Y32" s="376"/>
      <c r="Z32" s="377"/>
      <c r="AA32" s="336"/>
      <c r="AB32" s="337"/>
      <c r="AC32" s="337"/>
      <c r="AD32" s="337"/>
      <c r="AE32" s="337"/>
      <c r="AF32" s="337"/>
      <c r="AG32" s="337"/>
      <c r="AH32" s="337"/>
      <c r="AI32" s="338"/>
      <c r="AJ32" s="402"/>
      <c r="AK32" s="337"/>
      <c r="AL32" s="337"/>
      <c r="AM32" s="337"/>
      <c r="AN32" s="337"/>
      <c r="AO32" s="337"/>
      <c r="AP32" s="337"/>
      <c r="AQ32" s="337"/>
      <c r="AR32" s="337"/>
      <c r="AS32" s="337"/>
      <c r="AT32" s="337"/>
      <c r="AU32" s="337"/>
      <c r="AV32" s="337"/>
      <c r="AW32" s="338"/>
      <c r="AX32" s="354"/>
      <c r="AY32" s="354"/>
      <c r="AZ32" s="354"/>
      <c r="BA32" s="354"/>
      <c r="BB32" s="354"/>
      <c r="BC32" s="354"/>
      <c r="BD32" s="354"/>
      <c r="BE32" s="354"/>
      <c r="BF32" s="354"/>
      <c r="BG32" s="354"/>
      <c r="BH32" s="354"/>
      <c r="BI32" s="354"/>
      <c r="BJ32" s="354"/>
      <c r="BK32" s="354"/>
      <c r="BL32" s="354"/>
      <c r="BM32" s="354"/>
      <c r="BN32" s="354"/>
      <c r="BO32" s="354"/>
      <c r="BP32" s="354"/>
      <c r="BQ32" s="354"/>
      <c r="CE32" s="177"/>
    </row>
    <row r="33" spans="1:83">
      <c r="A33" s="336"/>
      <c r="B33" s="337"/>
      <c r="C33" s="337"/>
      <c r="D33" s="337"/>
      <c r="E33" s="337"/>
      <c r="F33" s="337"/>
      <c r="G33" s="337"/>
      <c r="H33" s="337"/>
      <c r="I33" s="337"/>
      <c r="J33" s="337"/>
      <c r="K33" s="337"/>
      <c r="L33" s="337"/>
      <c r="M33" s="337"/>
      <c r="N33" s="338"/>
      <c r="O33" s="336"/>
      <c r="P33" s="337"/>
      <c r="Q33" s="337"/>
      <c r="R33" s="337"/>
      <c r="S33" s="337"/>
      <c r="T33" s="337"/>
      <c r="U33" s="337"/>
      <c r="V33" s="337"/>
      <c r="W33" s="249"/>
      <c r="X33" s="249"/>
      <c r="Y33" s="249"/>
      <c r="Z33" s="352"/>
      <c r="AA33" s="336"/>
      <c r="AB33" s="337"/>
      <c r="AC33" s="337"/>
      <c r="AD33" s="337"/>
      <c r="AE33" s="337"/>
      <c r="AF33" s="337"/>
      <c r="AG33" s="337"/>
      <c r="AH33" s="337"/>
      <c r="AI33" s="338"/>
      <c r="AJ33" s="336"/>
      <c r="AK33" s="337"/>
      <c r="AL33" s="337"/>
      <c r="AM33" s="337"/>
      <c r="AN33" s="337"/>
      <c r="AO33" s="337"/>
      <c r="AP33" s="337"/>
      <c r="AQ33" s="337"/>
      <c r="AR33" s="337"/>
      <c r="AS33" s="337"/>
      <c r="AT33" s="337"/>
      <c r="AU33" s="337"/>
      <c r="AV33" s="337"/>
      <c r="AW33" s="338"/>
      <c r="AX33" s="355"/>
      <c r="AY33" s="355"/>
      <c r="AZ33" s="355"/>
      <c r="BA33" s="355"/>
      <c r="BB33" s="355"/>
      <c r="BC33" s="355"/>
      <c r="BD33" s="355"/>
      <c r="BE33" s="355"/>
      <c r="BF33" s="355"/>
      <c r="BG33" s="355"/>
      <c r="BH33" s="355"/>
      <c r="BI33" s="355"/>
      <c r="BJ33" s="355"/>
      <c r="BK33" s="355"/>
      <c r="BL33" s="355"/>
      <c r="BM33" s="355"/>
      <c r="BN33" s="355"/>
      <c r="BO33" s="355"/>
      <c r="BP33" s="355"/>
      <c r="BQ33" s="355"/>
    </row>
    <row r="34" spans="1:83">
      <c r="A34" s="336"/>
      <c r="B34" s="337"/>
      <c r="C34" s="337"/>
      <c r="D34" s="337"/>
      <c r="E34" s="337"/>
      <c r="F34" s="337"/>
      <c r="G34" s="337"/>
      <c r="H34" s="337"/>
      <c r="I34" s="337"/>
      <c r="J34" s="337"/>
      <c r="K34" s="337"/>
      <c r="L34" s="337"/>
      <c r="M34" s="337"/>
      <c r="N34" s="338"/>
      <c r="O34" s="336"/>
      <c r="P34" s="337"/>
      <c r="Q34" s="337"/>
      <c r="R34" s="337"/>
      <c r="S34" s="337"/>
      <c r="T34" s="337"/>
      <c r="U34" s="337"/>
      <c r="V34" s="337"/>
      <c r="W34" s="249"/>
      <c r="X34" s="249"/>
      <c r="Y34" s="249"/>
      <c r="Z34" s="352"/>
      <c r="AA34" s="336"/>
      <c r="AB34" s="337"/>
      <c r="AC34" s="337"/>
      <c r="AD34" s="337"/>
      <c r="AE34" s="337"/>
      <c r="AF34" s="337"/>
      <c r="AG34" s="337"/>
      <c r="AH34" s="337"/>
      <c r="AI34" s="338"/>
      <c r="AJ34" s="336"/>
      <c r="AK34" s="337"/>
      <c r="AL34" s="337"/>
      <c r="AM34" s="337"/>
      <c r="AN34" s="337"/>
      <c r="AO34" s="337"/>
      <c r="AP34" s="337"/>
      <c r="AQ34" s="337"/>
      <c r="AR34" s="337"/>
      <c r="AS34" s="337"/>
      <c r="AT34" s="337"/>
      <c r="AU34" s="337"/>
      <c r="AV34" s="337"/>
      <c r="AW34" s="338"/>
      <c r="AX34" s="355"/>
      <c r="AY34" s="355"/>
      <c r="AZ34" s="355"/>
      <c r="BA34" s="355"/>
      <c r="BB34" s="355"/>
      <c r="BC34" s="355"/>
      <c r="BD34" s="355"/>
      <c r="BE34" s="355"/>
      <c r="BF34" s="355"/>
      <c r="BG34" s="355"/>
      <c r="BH34" s="355"/>
      <c r="BI34" s="355"/>
      <c r="BJ34" s="355"/>
      <c r="BK34" s="355"/>
      <c r="BL34" s="355"/>
      <c r="BM34" s="355"/>
      <c r="BN34" s="355"/>
      <c r="BO34" s="355"/>
      <c r="BP34" s="355"/>
      <c r="BQ34" s="355"/>
      <c r="CE34" s="177"/>
    </row>
    <row r="35" spans="1:83">
      <c r="A35" s="339"/>
      <c r="B35" s="340"/>
      <c r="C35" s="340"/>
      <c r="D35" s="340"/>
      <c r="E35" s="340"/>
      <c r="F35" s="340"/>
      <c r="G35" s="340"/>
      <c r="H35" s="340"/>
      <c r="I35" s="340"/>
      <c r="J35" s="340"/>
      <c r="K35" s="340"/>
      <c r="L35" s="340"/>
      <c r="M35" s="340"/>
      <c r="N35" s="341"/>
      <c r="O35" s="339"/>
      <c r="P35" s="340"/>
      <c r="Q35" s="340"/>
      <c r="R35" s="340"/>
      <c r="S35" s="340"/>
      <c r="T35" s="340"/>
      <c r="U35" s="340"/>
      <c r="V35" s="340"/>
      <c r="W35" s="259"/>
      <c r="X35" s="259"/>
      <c r="Y35" s="259"/>
      <c r="Z35" s="353"/>
      <c r="AA35" s="339"/>
      <c r="AB35" s="340"/>
      <c r="AC35" s="340"/>
      <c r="AD35" s="340"/>
      <c r="AE35" s="340"/>
      <c r="AF35" s="340"/>
      <c r="AG35" s="340"/>
      <c r="AH35" s="340"/>
      <c r="AI35" s="341"/>
      <c r="AJ35" s="339"/>
      <c r="AK35" s="340"/>
      <c r="AL35" s="340"/>
      <c r="AM35" s="340"/>
      <c r="AN35" s="340"/>
      <c r="AO35" s="340"/>
      <c r="AP35" s="340"/>
      <c r="AQ35" s="340"/>
      <c r="AR35" s="340"/>
      <c r="AS35" s="340"/>
      <c r="AT35" s="340"/>
      <c r="AU35" s="340"/>
      <c r="AV35" s="340"/>
      <c r="AW35" s="341"/>
      <c r="AX35" s="355"/>
      <c r="AY35" s="355"/>
      <c r="AZ35" s="355"/>
      <c r="BA35" s="355"/>
      <c r="BB35" s="355"/>
      <c r="BC35" s="355"/>
      <c r="BD35" s="355"/>
      <c r="BE35" s="355"/>
      <c r="BF35" s="355"/>
      <c r="BG35" s="355"/>
      <c r="BH35" s="355"/>
      <c r="BI35" s="355"/>
      <c r="BJ35" s="355"/>
      <c r="BK35" s="355"/>
      <c r="BL35" s="355"/>
      <c r="BM35" s="355"/>
      <c r="BN35" s="355"/>
      <c r="BO35" s="355"/>
      <c r="BP35" s="355"/>
      <c r="BQ35" s="355"/>
      <c r="CE35" s="177"/>
    </row>
    <row r="36" spans="1:83">
      <c r="A36" s="333"/>
      <c r="B36" s="334"/>
      <c r="C36" s="334"/>
      <c r="D36" s="334"/>
      <c r="E36" s="334"/>
      <c r="F36" s="334"/>
      <c r="G36" s="334"/>
      <c r="H36" s="334"/>
      <c r="I36" s="334"/>
      <c r="J36" s="334"/>
      <c r="K36" s="334"/>
      <c r="L36" s="334"/>
      <c r="M36" s="334"/>
      <c r="N36" s="335"/>
      <c r="O36" s="333"/>
      <c r="P36" s="334"/>
      <c r="Q36" s="334"/>
      <c r="R36" s="334"/>
      <c r="S36" s="334"/>
      <c r="T36" s="334"/>
      <c r="U36" s="334"/>
      <c r="V36" s="334"/>
      <c r="W36" s="260" t="s">
        <v>89</v>
      </c>
      <c r="X36" s="260"/>
      <c r="Y36" s="260"/>
      <c r="Z36" s="351"/>
      <c r="AA36" s="333"/>
      <c r="AB36" s="334"/>
      <c r="AC36" s="334"/>
      <c r="AD36" s="334"/>
      <c r="AE36" s="334"/>
      <c r="AF36" s="334"/>
      <c r="AG36" s="334"/>
      <c r="AH36" s="334"/>
      <c r="AI36" s="335"/>
      <c r="AJ36" s="403"/>
      <c r="AK36" s="334"/>
      <c r="AL36" s="334"/>
      <c r="AM36" s="334"/>
      <c r="AN36" s="334"/>
      <c r="AO36" s="334"/>
      <c r="AP36" s="334"/>
      <c r="AQ36" s="334"/>
      <c r="AR36" s="334"/>
      <c r="AS36" s="334"/>
      <c r="AT36" s="334"/>
      <c r="AU36" s="334"/>
      <c r="AV36" s="334"/>
      <c r="AW36" s="335"/>
      <c r="AX36" s="355"/>
      <c r="AY36" s="355"/>
      <c r="AZ36" s="355"/>
      <c r="BA36" s="355"/>
      <c r="BB36" s="355"/>
      <c r="BC36" s="355"/>
      <c r="BD36" s="355"/>
      <c r="BE36" s="355"/>
      <c r="BF36" s="355"/>
      <c r="BG36" s="355"/>
      <c r="BH36" s="355"/>
      <c r="BI36" s="355"/>
      <c r="BJ36" s="355"/>
      <c r="BK36" s="355"/>
      <c r="BL36" s="355"/>
      <c r="BM36" s="355"/>
      <c r="BN36" s="355"/>
      <c r="BO36" s="355"/>
      <c r="BP36" s="355"/>
      <c r="BQ36" s="355"/>
      <c r="CE36" s="177"/>
    </row>
    <row r="37" spans="1:83">
      <c r="A37" s="336"/>
      <c r="B37" s="337"/>
      <c r="C37" s="337"/>
      <c r="D37" s="337"/>
      <c r="E37" s="337"/>
      <c r="F37" s="337"/>
      <c r="G37" s="337"/>
      <c r="H37" s="337"/>
      <c r="I37" s="337"/>
      <c r="J37" s="337"/>
      <c r="K37" s="337"/>
      <c r="L37" s="337"/>
      <c r="M37" s="337"/>
      <c r="N37" s="338"/>
      <c r="O37" s="336"/>
      <c r="P37" s="337"/>
      <c r="Q37" s="337"/>
      <c r="R37" s="337"/>
      <c r="S37" s="337"/>
      <c r="T37" s="337"/>
      <c r="U37" s="337"/>
      <c r="V37" s="337"/>
      <c r="W37" s="249"/>
      <c r="X37" s="249"/>
      <c r="Y37" s="249"/>
      <c r="Z37" s="352"/>
      <c r="AA37" s="336"/>
      <c r="AB37" s="337"/>
      <c r="AC37" s="337"/>
      <c r="AD37" s="337"/>
      <c r="AE37" s="337"/>
      <c r="AF37" s="337"/>
      <c r="AG37" s="337"/>
      <c r="AH37" s="337"/>
      <c r="AI37" s="338"/>
      <c r="AJ37" s="336"/>
      <c r="AK37" s="337"/>
      <c r="AL37" s="337"/>
      <c r="AM37" s="337"/>
      <c r="AN37" s="337"/>
      <c r="AO37" s="337"/>
      <c r="AP37" s="337"/>
      <c r="AQ37" s="337"/>
      <c r="AR37" s="337"/>
      <c r="AS37" s="337"/>
      <c r="AT37" s="337"/>
      <c r="AU37" s="337"/>
      <c r="AV37" s="337"/>
      <c r="AW37" s="338"/>
      <c r="AX37" s="355"/>
      <c r="AY37" s="355"/>
      <c r="AZ37" s="355"/>
      <c r="BA37" s="355"/>
      <c r="BB37" s="355"/>
      <c r="BC37" s="355"/>
      <c r="BD37" s="355"/>
      <c r="BE37" s="355"/>
      <c r="BF37" s="355"/>
      <c r="BG37" s="355"/>
      <c r="BH37" s="355"/>
      <c r="BI37" s="355"/>
      <c r="BJ37" s="355"/>
      <c r="BK37" s="355"/>
      <c r="BL37" s="355"/>
      <c r="BM37" s="355"/>
      <c r="BN37" s="355"/>
      <c r="BO37" s="355"/>
      <c r="BP37" s="355"/>
      <c r="BQ37" s="355"/>
      <c r="CE37" s="177"/>
    </row>
    <row r="38" spans="1:83">
      <c r="A38" s="336"/>
      <c r="B38" s="337"/>
      <c r="C38" s="337"/>
      <c r="D38" s="337"/>
      <c r="E38" s="337"/>
      <c r="F38" s="337"/>
      <c r="G38" s="337"/>
      <c r="H38" s="337"/>
      <c r="I38" s="337"/>
      <c r="J38" s="337"/>
      <c r="K38" s="337"/>
      <c r="L38" s="337"/>
      <c r="M38" s="337"/>
      <c r="N38" s="338"/>
      <c r="O38" s="336"/>
      <c r="P38" s="337"/>
      <c r="Q38" s="337"/>
      <c r="R38" s="337"/>
      <c r="S38" s="337"/>
      <c r="T38" s="337"/>
      <c r="U38" s="337"/>
      <c r="V38" s="337"/>
      <c r="W38" s="249"/>
      <c r="X38" s="249"/>
      <c r="Y38" s="249"/>
      <c r="Z38" s="352"/>
      <c r="AA38" s="336"/>
      <c r="AB38" s="337"/>
      <c r="AC38" s="337"/>
      <c r="AD38" s="337"/>
      <c r="AE38" s="337"/>
      <c r="AF38" s="337"/>
      <c r="AG38" s="337"/>
      <c r="AH38" s="337"/>
      <c r="AI38" s="338"/>
      <c r="AJ38" s="336"/>
      <c r="AK38" s="337"/>
      <c r="AL38" s="337"/>
      <c r="AM38" s="337"/>
      <c r="AN38" s="337"/>
      <c r="AO38" s="337"/>
      <c r="AP38" s="337"/>
      <c r="AQ38" s="337"/>
      <c r="AR38" s="337"/>
      <c r="AS38" s="337"/>
      <c r="AT38" s="337"/>
      <c r="AU38" s="337"/>
      <c r="AV38" s="337"/>
      <c r="AW38" s="338"/>
      <c r="AX38" s="355"/>
      <c r="AY38" s="355"/>
      <c r="AZ38" s="355"/>
      <c r="BA38" s="355"/>
      <c r="BB38" s="355"/>
      <c r="BC38" s="355"/>
      <c r="BD38" s="355"/>
      <c r="BE38" s="355"/>
      <c r="BF38" s="355"/>
      <c r="BG38" s="355"/>
      <c r="BH38" s="355"/>
      <c r="BI38" s="355"/>
      <c r="BJ38" s="355"/>
      <c r="BK38" s="355"/>
      <c r="BL38" s="355"/>
      <c r="BM38" s="355"/>
      <c r="BN38" s="355"/>
      <c r="BO38" s="355"/>
      <c r="BP38" s="355"/>
      <c r="BQ38" s="355"/>
    </row>
    <row r="39" spans="1:83">
      <c r="A39" s="339"/>
      <c r="B39" s="340"/>
      <c r="C39" s="340"/>
      <c r="D39" s="340"/>
      <c r="E39" s="340"/>
      <c r="F39" s="340"/>
      <c r="G39" s="340"/>
      <c r="H39" s="340"/>
      <c r="I39" s="340"/>
      <c r="J39" s="340"/>
      <c r="K39" s="340"/>
      <c r="L39" s="340"/>
      <c r="M39" s="340"/>
      <c r="N39" s="341"/>
      <c r="O39" s="339"/>
      <c r="P39" s="340"/>
      <c r="Q39" s="340"/>
      <c r="R39" s="340"/>
      <c r="S39" s="340"/>
      <c r="T39" s="340"/>
      <c r="U39" s="340"/>
      <c r="V39" s="340"/>
      <c r="W39" s="259"/>
      <c r="X39" s="259"/>
      <c r="Y39" s="259"/>
      <c r="Z39" s="353"/>
      <c r="AA39" s="339"/>
      <c r="AB39" s="340"/>
      <c r="AC39" s="340"/>
      <c r="AD39" s="340"/>
      <c r="AE39" s="340"/>
      <c r="AF39" s="340"/>
      <c r="AG39" s="340"/>
      <c r="AH39" s="340"/>
      <c r="AI39" s="341"/>
      <c r="AJ39" s="339"/>
      <c r="AK39" s="340"/>
      <c r="AL39" s="340"/>
      <c r="AM39" s="340"/>
      <c r="AN39" s="340"/>
      <c r="AO39" s="340"/>
      <c r="AP39" s="340"/>
      <c r="AQ39" s="340"/>
      <c r="AR39" s="340"/>
      <c r="AS39" s="340"/>
      <c r="AT39" s="340"/>
      <c r="AU39" s="340"/>
      <c r="AV39" s="340"/>
      <c r="AW39" s="341"/>
      <c r="AX39" s="355"/>
      <c r="AY39" s="355"/>
      <c r="AZ39" s="355"/>
      <c r="BA39" s="355"/>
      <c r="BB39" s="355"/>
      <c r="BC39" s="355"/>
      <c r="BD39" s="355"/>
      <c r="BE39" s="355"/>
      <c r="BF39" s="355"/>
      <c r="BG39" s="355"/>
      <c r="BH39" s="355"/>
      <c r="BI39" s="355"/>
      <c r="BJ39" s="355"/>
      <c r="BK39" s="355"/>
      <c r="BL39" s="355"/>
      <c r="BM39" s="355"/>
      <c r="BN39" s="355"/>
      <c r="BO39" s="355"/>
      <c r="BP39" s="355"/>
      <c r="BQ39" s="355"/>
    </row>
    <row r="40" spans="1:83">
      <c r="A40" s="333"/>
      <c r="B40" s="334"/>
      <c r="C40" s="334"/>
      <c r="D40" s="334"/>
      <c r="E40" s="334"/>
      <c r="F40" s="334"/>
      <c r="G40" s="334"/>
      <c r="H40" s="334"/>
      <c r="I40" s="334"/>
      <c r="J40" s="334"/>
      <c r="K40" s="334"/>
      <c r="L40" s="334"/>
      <c r="M40" s="334"/>
      <c r="N40" s="335"/>
      <c r="O40" s="333"/>
      <c r="P40" s="334"/>
      <c r="Q40" s="334"/>
      <c r="R40" s="334"/>
      <c r="S40" s="334"/>
      <c r="T40" s="334"/>
      <c r="U40" s="334"/>
      <c r="V40" s="334"/>
      <c r="W40" s="260" t="s">
        <v>89</v>
      </c>
      <c r="X40" s="260"/>
      <c r="Y40" s="260"/>
      <c r="Z40" s="351"/>
      <c r="AA40" s="333"/>
      <c r="AB40" s="334"/>
      <c r="AC40" s="334"/>
      <c r="AD40" s="334"/>
      <c r="AE40" s="334"/>
      <c r="AF40" s="334"/>
      <c r="AG40" s="334"/>
      <c r="AH40" s="334"/>
      <c r="AI40" s="335"/>
      <c r="AJ40" s="333"/>
      <c r="AK40" s="334"/>
      <c r="AL40" s="334"/>
      <c r="AM40" s="334"/>
      <c r="AN40" s="334"/>
      <c r="AO40" s="334"/>
      <c r="AP40" s="334"/>
      <c r="AQ40" s="334"/>
      <c r="AR40" s="334"/>
      <c r="AS40" s="334"/>
      <c r="AT40" s="334"/>
      <c r="AU40" s="334"/>
      <c r="AV40" s="334"/>
      <c r="AW40" s="335"/>
      <c r="AX40" s="355"/>
      <c r="AY40" s="355"/>
      <c r="AZ40" s="355"/>
      <c r="BA40" s="355"/>
      <c r="BB40" s="355"/>
      <c r="BC40" s="355"/>
      <c r="BD40" s="355"/>
      <c r="BE40" s="355"/>
      <c r="BF40" s="355"/>
      <c r="BG40" s="355"/>
      <c r="BH40" s="355"/>
      <c r="BI40" s="355"/>
      <c r="BJ40" s="355"/>
      <c r="BK40" s="355"/>
      <c r="BL40" s="355"/>
      <c r="BM40" s="355"/>
      <c r="BN40" s="355"/>
      <c r="BO40" s="355"/>
      <c r="BP40" s="355"/>
      <c r="BQ40" s="355"/>
    </row>
    <row r="41" spans="1:83">
      <c r="A41" s="336"/>
      <c r="B41" s="337"/>
      <c r="C41" s="337"/>
      <c r="D41" s="337"/>
      <c r="E41" s="337"/>
      <c r="F41" s="337"/>
      <c r="G41" s="337"/>
      <c r="H41" s="337"/>
      <c r="I41" s="337"/>
      <c r="J41" s="337"/>
      <c r="K41" s="337"/>
      <c r="L41" s="337"/>
      <c r="M41" s="337"/>
      <c r="N41" s="338"/>
      <c r="O41" s="336"/>
      <c r="P41" s="337"/>
      <c r="Q41" s="337"/>
      <c r="R41" s="337"/>
      <c r="S41" s="337"/>
      <c r="T41" s="337"/>
      <c r="U41" s="337"/>
      <c r="V41" s="337"/>
      <c r="W41" s="249"/>
      <c r="X41" s="249"/>
      <c r="Y41" s="249"/>
      <c r="Z41" s="352"/>
      <c r="AA41" s="336"/>
      <c r="AB41" s="337"/>
      <c r="AC41" s="337"/>
      <c r="AD41" s="337"/>
      <c r="AE41" s="337"/>
      <c r="AF41" s="337"/>
      <c r="AG41" s="337"/>
      <c r="AH41" s="337"/>
      <c r="AI41" s="338"/>
      <c r="AJ41" s="336"/>
      <c r="AK41" s="337"/>
      <c r="AL41" s="337"/>
      <c r="AM41" s="337"/>
      <c r="AN41" s="337"/>
      <c r="AO41" s="337"/>
      <c r="AP41" s="337"/>
      <c r="AQ41" s="337"/>
      <c r="AR41" s="337"/>
      <c r="AS41" s="337"/>
      <c r="AT41" s="337"/>
      <c r="AU41" s="337"/>
      <c r="AV41" s="337"/>
      <c r="AW41" s="338"/>
      <c r="AX41" s="355"/>
      <c r="AY41" s="355"/>
      <c r="AZ41" s="355"/>
      <c r="BA41" s="355"/>
      <c r="BB41" s="355"/>
      <c r="BC41" s="355"/>
      <c r="BD41" s="355"/>
      <c r="BE41" s="355"/>
      <c r="BF41" s="355"/>
      <c r="BG41" s="355"/>
      <c r="BH41" s="355"/>
      <c r="BI41" s="355"/>
      <c r="BJ41" s="355"/>
      <c r="BK41" s="355"/>
      <c r="BL41" s="355"/>
      <c r="BM41" s="355"/>
      <c r="BN41" s="355"/>
      <c r="BO41" s="355"/>
      <c r="BP41" s="355"/>
      <c r="BQ41" s="355"/>
    </row>
    <row r="42" spans="1:83">
      <c r="A42" s="336"/>
      <c r="B42" s="337"/>
      <c r="C42" s="337"/>
      <c r="D42" s="337"/>
      <c r="E42" s="337"/>
      <c r="F42" s="337"/>
      <c r="G42" s="337"/>
      <c r="H42" s="337"/>
      <c r="I42" s="337"/>
      <c r="J42" s="337"/>
      <c r="K42" s="337"/>
      <c r="L42" s="337"/>
      <c r="M42" s="337"/>
      <c r="N42" s="338"/>
      <c r="O42" s="336"/>
      <c r="P42" s="337"/>
      <c r="Q42" s="337"/>
      <c r="R42" s="337"/>
      <c r="S42" s="337"/>
      <c r="T42" s="337"/>
      <c r="U42" s="337"/>
      <c r="V42" s="337"/>
      <c r="W42" s="249"/>
      <c r="X42" s="249"/>
      <c r="Y42" s="249"/>
      <c r="Z42" s="352"/>
      <c r="AA42" s="336"/>
      <c r="AB42" s="337"/>
      <c r="AC42" s="337"/>
      <c r="AD42" s="337"/>
      <c r="AE42" s="337"/>
      <c r="AF42" s="337"/>
      <c r="AG42" s="337"/>
      <c r="AH42" s="337"/>
      <c r="AI42" s="338"/>
      <c r="AJ42" s="336"/>
      <c r="AK42" s="337"/>
      <c r="AL42" s="337"/>
      <c r="AM42" s="337"/>
      <c r="AN42" s="337"/>
      <c r="AO42" s="337"/>
      <c r="AP42" s="337"/>
      <c r="AQ42" s="337"/>
      <c r="AR42" s="337"/>
      <c r="AS42" s="337"/>
      <c r="AT42" s="337"/>
      <c r="AU42" s="337"/>
      <c r="AV42" s="337"/>
      <c r="AW42" s="338"/>
      <c r="AX42" s="355"/>
      <c r="AY42" s="355"/>
      <c r="AZ42" s="355"/>
      <c r="BA42" s="355"/>
      <c r="BB42" s="355"/>
      <c r="BC42" s="355"/>
      <c r="BD42" s="355"/>
      <c r="BE42" s="355"/>
      <c r="BF42" s="355"/>
      <c r="BG42" s="355"/>
      <c r="BH42" s="355"/>
      <c r="BI42" s="355"/>
      <c r="BJ42" s="355"/>
      <c r="BK42" s="355"/>
      <c r="BL42" s="355"/>
      <c r="BM42" s="355"/>
      <c r="BN42" s="355"/>
      <c r="BO42" s="355"/>
      <c r="BP42" s="355"/>
      <c r="BQ42" s="355"/>
    </row>
    <row r="43" spans="1:83" ht="17" customHeight="1">
      <c r="A43" s="339"/>
      <c r="B43" s="340"/>
      <c r="C43" s="340"/>
      <c r="D43" s="340"/>
      <c r="E43" s="340"/>
      <c r="F43" s="340"/>
      <c r="G43" s="340"/>
      <c r="H43" s="340"/>
      <c r="I43" s="340"/>
      <c r="J43" s="340"/>
      <c r="K43" s="340"/>
      <c r="L43" s="340"/>
      <c r="M43" s="340"/>
      <c r="N43" s="341"/>
      <c r="O43" s="339"/>
      <c r="P43" s="340"/>
      <c r="Q43" s="340"/>
      <c r="R43" s="340"/>
      <c r="S43" s="340"/>
      <c r="T43" s="340"/>
      <c r="U43" s="340"/>
      <c r="V43" s="340"/>
      <c r="W43" s="259"/>
      <c r="X43" s="259"/>
      <c r="Y43" s="259"/>
      <c r="Z43" s="353"/>
      <c r="AA43" s="339"/>
      <c r="AB43" s="340"/>
      <c r="AC43" s="340"/>
      <c r="AD43" s="340"/>
      <c r="AE43" s="340"/>
      <c r="AF43" s="340"/>
      <c r="AG43" s="340"/>
      <c r="AH43" s="340"/>
      <c r="AI43" s="341"/>
      <c r="AJ43" s="339"/>
      <c r="AK43" s="340"/>
      <c r="AL43" s="340"/>
      <c r="AM43" s="340"/>
      <c r="AN43" s="340"/>
      <c r="AO43" s="340"/>
      <c r="AP43" s="340"/>
      <c r="AQ43" s="340"/>
      <c r="AR43" s="340"/>
      <c r="AS43" s="340"/>
      <c r="AT43" s="340"/>
      <c r="AU43" s="340"/>
      <c r="AV43" s="340"/>
      <c r="AW43" s="341"/>
      <c r="AX43" s="355"/>
      <c r="AY43" s="355"/>
      <c r="AZ43" s="355"/>
      <c r="BA43" s="355"/>
      <c r="BB43" s="355"/>
      <c r="BC43" s="355"/>
      <c r="BD43" s="355"/>
      <c r="BE43" s="355"/>
      <c r="BF43" s="355"/>
      <c r="BG43" s="355"/>
      <c r="BH43" s="355"/>
      <c r="BI43" s="355"/>
      <c r="BJ43" s="355"/>
      <c r="BK43" s="355"/>
      <c r="BL43" s="355"/>
      <c r="BM43" s="355"/>
      <c r="BN43" s="355"/>
      <c r="BO43" s="355"/>
      <c r="BP43" s="355"/>
      <c r="BQ43" s="355"/>
    </row>
    <row r="44" spans="1:83">
      <c r="A44" s="333"/>
      <c r="B44" s="334"/>
      <c r="C44" s="334"/>
      <c r="D44" s="334"/>
      <c r="E44" s="334"/>
      <c r="F44" s="334"/>
      <c r="G44" s="334"/>
      <c r="H44" s="334"/>
      <c r="I44" s="334"/>
      <c r="J44" s="334"/>
      <c r="K44" s="334"/>
      <c r="L44" s="334"/>
      <c r="M44" s="334"/>
      <c r="N44" s="335"/>
      <c r="O44" s="333"/>
      <c r="P44" s="334"/>
      <c r="Q44" s="334"/>
      <c r="R44" s="334"/>
      <c r="S44" s="334"/>
      <c r="T44" s="334"/>
      <c r="U44" s="334"/>
      <c r="V44" s="334"/>
      <c r="W44" s="260" t="s">
        <v>89</v>
      </c>
      <c r="X44" s="260"/>
      <c r="Y44" s="260"/>
      <c r="Z44" s="351"/>
      <c r="AA44" s="333"/>
      <c r="AB44" s="334"/>
      <c r="AC44" s="334"/>
      <c r="AD44" s="334"/>
      <c r="AE44" s="334"/>
      <c r="AF44" s="334"/>
      <c r="AG44" s="334"/>
      <c r="AH44" s="334"/>
      <c r="AI44" s="335"/>
      <c r="AJ44" s="333"/>
      <c r="AK44" s="334"/>
      <c r="AL44" s="334"/>
      <c r="AM44" s="334"/>
      <c r="AN44" s="334"/>
      <c r="AO44" s="334"/>
      <c r="AP44" s="334"/>
      <c r="AQ44" s="334"/>
      <c r="AR44" s="334"/>
      <c r="AS44" s="334"/>
      <c r="AT44" s="334"/>
      <c r="AU44" s="334"/>
      <c r="AV44" s="334"/>
      <c r="AW44" s="335"/>
      <c r="AX44" s="355"/>
      <c r="AY44" s="355"/>
      <c r="AZ44" s="355"/>
      <c r="BA44" s="355"/>
      <c r="BB44" s="355"/>
      <c r="BC44" s="355"/>
      <c r="BD44" s="355"/>
      <c r="BE44" s="355"/>
      <c r="BF44" s="355"/>
      <c r="BG44" s="355"/>
      <c r="BH44" s="355"/>
      <c r="BI44" s="355"/>
      <c r="BJ44" s="355"/>
      <c r="BK44" s="355"/>
      <c r="BL44" s="355"/>
      <c r="BM44" s="355"/>
      <c r="BN44" s="355"/>
      <c r="BO44" s="355"/>
      <c r="BP44" s="355"/>
      <c r="BQ44" s="355"/>
    </row>
    <row r="45" spans="1:83">
      <c r="A45" s="336"/>
      <c r="B45" s="337"/>
      <c r="C45" s="337"/>
      <c r="D45" s="337"/>
      <c r="E45" s="337"/>
      <c r="F45" s="337"/>
      <c r="G45" s="337"/>
      <c r="H45" s="337"/>
      <c r="I45" s="337"/>
      <c r="J45" s="337"/>
      <c r="K45" s="337"/>
      <c r="L45" s="337"/>
      <c r="M45" s="337"/>
      <c r="N45" s="338"/>
      <c r="O45" s="336"/>
      <c r="P45" s="337"/>
      <c r="Q45" s="337"/>
      <c r="R45" s="337"/>
      <c r="S45" s="337"/>
      <c r="T45" s="337"/>
      <c r="U45" s="337"/>
      <c r="V45" s="337"/>
      <c r="W45" s="249"/>
      <c r="X45" s="249"/>
      <c r="Y45" s="249"/>
      <c r="Z45" s="352"/>
      <c r="AA45" s="336"/>
      <c r="AB45" s="337"/>
      <c r="AC45" s="337"/>
      <c r="AD45" s="337"/>
      <c r="AE45" s="337"/>
      <c r="AF45" s="337"/>
      <c r="AG45" s="337"/>
      <c r="AH45" s="337"/>
      <c r="AI45" s="338"/>
      <c r="AJ45" s="336"/>
      <c r="AK45" s="337"/>
      <c r="AL45" s="337"/>
      <c r="AM45" s="337"/>
      <c r="AN45" s="337"/>
      <c r="AO45" s="337"/>
      <c r="AP45" s="337"/>
      <c r="AQ45" s="337"/>
      <c r="AR45" s="337"/>
      <c r="AS45" s="337"/>
      <c r="AT45" s="337"/>
      <c r="AU45" s="337"/>
      <c r="AV45" s="337"/>
      <c r="AW45" s="338"/>
      <c r="AX45" s="355"/>
      <c r="AY45" s="355"/>
      <c r="AZ45" s="355"/>
      <c r="BA45" s="355"/>
      <c r="BB45" s="355"/>
      <c r="BC45" s="355"/>
      <c r="BD45" s="355"/>
      <c r="BE45" s="355"/>
      <c r="BF45" s="355"/>
      <c r="BG45" s="355"/>
      <c r="BH45" s="355"/>
      <c r="BI45" s="355"/>
      <c r="BJ45" s="355"/>
      <c r="BK45" s="355"/>
      <c r="BL45" s="355"/>
      <c r="BM45" s="355"/>
      <c r="BN45" s="355"/>
      <c r="BO45" s="355"/>
      <c r="BP45" s="355"/>
      <c r="BQ45" s="355"/>
    </row>
    <row r="46" spans="1:83">
      <c r="A46" s="336"/>
      <c r="B46" s="337"/>
      <c r="C46" s="337"/>
      <c r="D46" s="337"/>
      <c r="E46" s="337"/>
      <c r="F46" s="337"/>
      <c r="G46" s="337"/>
      <c r="H46" s="337"/>
      <c r="I46" s="337"/>
      <c r="J46" s="337"/>
      <c r="K46" s="337"/>
      <c r="L46" s="337"/>
      <c r="M46" s="337"/>
      <c r="N46" s="338"/>
      <c r="O46" s="336"/>
      <c r="P46" s="337"/>
      <c r="Q46" s="337"/>
      <c r="R46" s="337"/>
      <c r="S46" s="337"/>
      <c r="T46" s="337"/>
      <c r="U46" s="337"/>
      <c r="V46" s="337"/>
      <c r="W46" s="249"/>
      <c r="X46" s="249"/>
      <c r="Y46" s="249"/>
      <c r="Z46" s="352"/>
      <c r="AA46" s="336"/>
      <c r="AB46" s="337"/>
      <c r="AC46" s="337"/>
      <c r="AD46" s="337"/>
      <c r="AE46" s="337"/>
      <c r="AF46" s="337"/>
      <c r="AG46" s="337"/>
      <c r="AH46" s="337"/>
      <c r="AI46" s="338"/>
      <c r="AJ46" s="336"/>
      <c r="AK46" s="337"/>
      <c r="AL46" s="337"/>
      <c r="AM46" s="337"/>
      <c r="AN46" s="337"/>
      <c r="AO46" s="337"/>
      <c r="AP46" s="337"/>
      <c r="AQ46" s="337"/>
      <c r="AR46" s="337"/>
      <c r="AS46" s="337"/>
      <c r="AT46" s="337"/>
      <c r="AU46" s="337"/>
      <c r="AV46" s="337"/>
      <c r="AW46" s="338"/>
      <c r="AX46" s="355"/>
      <c r="AY46" s="355"/>
      <c r="AZ46" s="355"/>
      <c r="BA46" s="355"/>
      <c r="BB46" s="355"/>
      <c r="BC46" s="355"/>
      <c r="BD46" s="355"/>
      <c r="BE46" s="355"/>
      <c r="BF46" s="355"/>
      <c r="BG46" s="355"/>
      <c r="BH46" s="355"/>
      <c r="BI46" s="355"/>
      <c r="BJ46" s="355"/>
      <c r="BK46" s="355"/>
      <c r="BL46" s="355"/>
      <c r="BM46" s="355"/>
      <c r="BN46" s="355"/>
      <c r="BO46" s="355"/>
      <c r="BP46" s="355"/>
      <c r="BQ46" s="355"/>
    </row>
    <row r="47" spans="1:83">
      <c r="A47" s="339"/>
      <c r="B47" s="340"/>
      <c r="C47" s="340"/>
      <c r="D47" s="340"/>
      <c r="E47" s="340"/>
      <c r="F47" s="340"/>
      <c r="G47" s="340"/>
      <c r="H47" s="340"/>
      <c r="I47" s="340"/>
      <c r="J47" s="340"/>
      <c r="K47" s="340"/>
      <c r="L47" s="340"/>
      <c r="M47" s="340"/>
      <c r="N47" s="341"/>
      <c r="O47" s="339"/>
      <c r="P47" s="340"/>
      <c r="Q47" s="340"/>
      <c r="R47" s="340"/>
      <c r="S47" s="340"/>
      <c r="T47" s="340"/>
      <c r="U47" s="340"/>
      <c r="V47" s="340"/>
      <c r="W47" s="259"/>
      <c r="X47" s="259"/>
      <c r="Y47" s="259"/>
      <c r="Z47" s="353"/>
      <c r="AA47" s="339"/>
      <c r="AB47" s="340"/>
      <c r="AC47" s="340"/>
      <c r="AD47" s="340"/>
      <c r="AE47" s="340"/>
      <c r="AF47" s="340"/>
      <c r="AG47" s="340"/>
      <c r="AH47" s="340"/>
      <c r="AI47" s="341"/>
      <c r="AJ47" s="339"/>
      <c r="AK47" s="340"/>
      <c r="AL47" s="340"/>
      <c r="AM47" s="340"/>
      <c r="AN47" s="340"/>
      <c r="AO47" s="340"/>
      <c r="AP47" s="340"/>
      <c r="AQ47" s="340"/>
      <c r="AR47" s="340"/>
      <c r="AS47" s="340"/>
      <c r="AT47" s="340"/>
      <c r="AU47" s="340"/>
      <c r="AV47" s="340"/>
      <c r="AW47" s="341"/>
      <c r="AX47" s="355"/>
      <c r="AY47" s="355"/>
      <c r="AZ47" s="355"/>
      <c r="BA47" s="355"/>
      <c r="BB47" s="355"/>
      <c r="BC47" s="355"/>
      <c r="BD47" s="355"/>
      <c r="BE47" s="355"/>
      <c r="BF47" s="355"/>
      <c r="BG47" s="355"/>
      <c r="BH47" s="355"/>
      <c r="BI47" s="355"/>
      <c r="BJ47" s="355"/>
      <c r="BK47" s="355"/>
      <c r="BL47" s="355"/>
      <c r="BM47" s="355"/>
      <c r="BN47" s="355"/>
      <c r="BO47" s="355"/>
      <c r="BP47" s="355"/>
      <c r="BQ47" s="355"/>
    </row>
    <row r="48" spans="1:83">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row>
    <row r="49" spans="1:109">
      <c r="A49" s="380" t="s">
        <v>57</v>
      </c>
      <c r="B49" s="249"/>
      <c r="C49" s="249"/>
      <c r="D49" s="131" t="s">
        <v>168</v>
      </c>
    </row>
    <row r="50" spans="1:109">
      <c r="A50" s="258" t="s">
        <v>59</v>
      </c>
      <c r="B50" s="258"/>
      <c r="C50" s="258"/>
      <c r="D50" s="258"/>
      <c r="E50" s="258"/>
      <c r="F50" s="258"/>
      <c r="G50" s="258" t="s">
        <v>167</v>
      </c>
      <c r="H50" s="258"/>
      <c r="I50" s="258"/>
      <c r="J50" s="258"/>
      <c r="K50" s="258"/>
      <c r="L50" s="258"/>
      <c r="M50" s="258"/>
      <c r="N50" s="258"/>
      <c r="O50" s="258"/>
      <c r="P50" s="258"/>
      <c r="Q50" s="258"/>
      <c r="R50" s="258"/>
      <c r="S50" s="258"/>
      <c r="T50" s="258"/>
      <c r="U50" s="258"/>
      <c r="V50" s="258"/>
      <c r="W50" s="258"/>
      <c r="X50" s="258"/>
      <c r="Y50" s="258"/>
      <c r="Z50" s="258"/>
      <c r="AA50" s="249" t="s">
        <v>27</v>
      </c>
      <c r="AB50" s="249"/>
      <c r="AC50" s="249"/>
      <c r="AD50" s="249"/>
      <c r="AE50" s="249"/>
    </row>
    <row r="51" spans="1:109">
      <c r="A51" s="218"/>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59"/>
      <c r="AB51" s="259"/>
      <c r="AC51" s="259"/>
      <c r="AD51" s="259"/>
      <c r="AE51" s="259"/>
    </row>
    <row r="52" spans="1:109" ht="24" customHeight="1">
      <c r="A52" s="326"/>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row>
    <row r="53" spans="1:109" ht="24" customHeight="1">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row>
    <row r="54" spans="1:109"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CC54" s="180"/>
      <c r="CD54" s="180"/>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row>
    <row r="56" spans="1:109" ht="24" customHeight="1">
      <c r="A56" s="357" t="s">
        <v>102</v>
      </c>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row>
    <row r="57" spans="1:109" ht="24" customHeight="1">
      <c r="A57" s="35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row>
    <row r="58" spans="1:109">
      <c r="AR58" s="163"/>
    </row>
    <row r="60" spans="1:109" ht="17" customHeight="1"/>
    <row r="61" spans="1:109" ht="17" customHeight="1"/>
    <row r="62" spans="1:109" ht="17" customHeight="1">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row>
    <row r="63" spans="1:109" ht="17" customHeight="1">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row>
    <row r="64" spans="1:109">
      <c r="A64" s="182"/>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row>
    <row r="65" spans="1:6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row>
    <row r="66" spans="1:6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row>
    <row r="67" spans="1:6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row>
    <row r="68" spans="1:6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row>
    <row r="69" spans="1:6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row>
    <row r="70" spans="1:6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row>
    <row r="71" spans="1:6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row>
    <row r="72" spans="1:6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row>
    <row r="73" spans="1:6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row>
    <row r="74" spans="1:6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row>
    <row r="75" spans="1:6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row>
    <row r="76" spans="1:6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row>
    <row r="77" spans="1:6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row>
    <row r="78" spans="1:6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row>
    <row r="79" spans="1:6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row>
    <row r="80" spans="1:6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row>
    <row r="81" spans="1:6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row>
    <row r="82" spans="1:6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row>
    <row r="83" spans="1:6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row>
    <row r="84" spans="1:6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row>
    <row r="85" spans="1:6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row>
    <row r="86" spans="1:6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row>
    <row r="87" spans="1:6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row>
    <row r="88" spans="1:6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row>
    <row r="89" spans="1:6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row>
    <row r="90" spans="1:6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row>
    <row r="91" spans="1:6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row>
    <row r="92" spans="1:6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row>
    <row r="93" spans="1:6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row>
    <row r="94" spans="1:6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row>
    <row r="95" spans="1:6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row>
    <row r="96" spans="1:6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row>
    <row r="97" spans="1:77">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row>
    <row r="98" spans="1:77">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row>
    <row r="99" spans="1:77">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row>
    <row r="100" spans="1:77">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row>
    <row r="101" spans="1:77">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row>
    <row r="102" spans="1:77">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row>
    <row r="103" spans="1:77">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row>
    <row r="104" spans="1:77">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row>
    <row r="105" spans="1:77">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row>
    <row r="106" spans="1:77">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row>
    <row r="107" spans="1:77">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row>
    <row r="108" spans="1:77">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row>
    <row r="109" spans="1:77">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row>
    <row r="110" spans="1:77">
      <c r="A110" s="131" t="s">
        <v>62</v>
      </c>
      <c r="BI110" s="79"/>
    </row>
    <row r="111" spans="1:77">
      <c r="B111" s="358" t="s">
        <v>63</v>
      </c>
      <c r="C111" s="359"/>
      <c r="D111" s="358" t="s">
        <v>64</v>
      </c>
      <c r="E111" s="364"/>
      <c r="F111" s="364"/>
      <c r="G111" s="359"/>
      <c r="H111" s="327" t="s">
        <v>65</v>
      </c>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67"/>
      <c r="AK111" s="374" t="s">
        <v>66</v>
      </c>
      <c r="AL111" s="374"/>
      <c r="AM111" s="374"/>
      <c r="AN111" s="374"/>
      <c r="AO111" s="374"/>
      <c r="AP111" s="374"/>
      <c r="AQ111" s="374"/>
      <c r="AR111" s="374"/>
      <c r="AS111" s="374"/>
      <c r="AT111" s="374"/>
      <c r="AU111" s="374"/>
      <c r="AV111" s="374"/>
      <c r="AW111" s="374"/>
      <c r="AX111" s="374"/>
      <c r="AY111" s="374"/>
      <c r="AZ111" s="374"/>
      <c r="BA111" s="374"/>
      <c r="BB111" s="374"/>
      <c r="BC111" s="374"/>
      <c r="BD111" s="374"/>
      <c r="BE111" s="374"/>
      <c r="BF111" s="374"/>
      <c r="BG111" s="374"/>
      <c r="BH111" s="374"/>
      <c r="BI111" s="374"/>
      <c r="BJ111" s="374"/>
      <c r="BK111" s="374"/>
      <c r="BL111" s="374"/>
      <c r="BM111" s="374"/>
      <c r="BN111" s="374"/>
      <c r="BO111" s="374"/>
      <c r="BP111" s="374"/>
    </row>
    <row r="112" spans="1:77">
      <c r="B112" s="360"/>
      <c r="C112" s="361"/>
      <c r="D112" s="360"/>
      <c r="E112" s="365"/>
      <c r="F112" s="365"/>
      <c r="G112" s="361"/>
      <c r="H112" s="368"/>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70"/>
      <c r="AK112" s="374"/>
      <c r="AL112" s="374"/>
      <c r="AM112" s="374"/>
      <c r="AN112" s="374"/>
      <c r="AO112" s="374"/>
      <c r="AP112" s="374"/>
      <c r="AQ112" s="374"/>
      <c r="AR112" s="374"/>
      <c r="AS112" s="374"/>
      <c r="AT112" s="374"/>
      <c r="AU112" s="374"/>
      <c r="AV112" s="374"/>
      <c r="AW112" s="374"/>
      <c r="AX112" s="374"/>
      <c r="AY112" s="374"/>
      <c r="AZ112" s="374"/>
      <c r="BA112" s="374"/>
      <c r="BB112" s="374"/>
      <c r="BC112" s="374"/>
      <c r="BD112" s="374"/>
      <c r="BE112" s="374"/>
      <c r="BF112" s="374"/>
      <c r="BG112" s="374"/>
      <c r="BH112" s="374"/>
      <c r="BI112" s="374"/>
      <c r="BJ112" s="374"/>
      <c r="BK112" s="374"/>
      <c r="BL112" s="374"/>
      <c r="BM112" s="374"/>
      <c r="BN112" s="374"/>
      <c r="BO112" s="374"/>
      <c r="BP112" s="374"/>
      <c r="BY112" s="177"/>
    </row>
    <row r="113" spans="2:77" ht="24" thickBot="1">
      <c r="B113" s="362"/>
      <c r="C113" s="363"/>
      <c r="D113" s="362"/>
      <c r="E113" s="366"/>
      <c r="F113" s="366"/>
      <c r="G113" s="363"/>
      <c r="H113" s="371"/>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3"/>
      <c r="AK113" s="375"/>
      <c r="AL113" s="375"/>
      <c r="AM113" s="375"/>
      <c r="AN113" s="375"/>
      <c r="AO113" s="375"/>
      <c r="AP113" s="375"/>
      <c r="AQ113" s="375"/>
      <c r="AR113" s="375"/>
      <c r="AS113" s="375"/>
      <c r="AT113" s="375"/>
      <c r="AU113" s="375"/>
      <c r="AV113" s="375"/>
      <c r="AW113" s="375"/>
      <c r="AX113" s="375"/>
      <c r="AY113" s="375"/>
      <c r="AZ113" s="375"/>
      <c r="BA113" s="375"/>
      <c r="BB113" s="375"/>
      <c r="BC113" s="375"/>
      <c r="BD113" s="375"/>
      <c r="BE113" s="375"/>
      <c r="BF113" s="375"/>
      <c r="BG113" s="375"/>
      <c r="BH113" s="375"/>
      <c r="BI113" s="375"/>
      <c r="BJ113" s="375"/>
      <c r="BK113" s="375"/>
      <c r="BL113" s="375"/>
      <c r="BM113" s="375"/>
      <c r="BN113" s="375"/>
      <c r="BO113" s="375"/>
      <c r="BP113" s="375"/>
      <c r="BY113" s="177"/>
    </row>
    <row r="114" spans="2:77">
      <c r="B114" s="331">
        <v>1</v>
      </c>
      <c r="C114" s="352"/>
      <c r="D114" s="336"/>
      <c r="E114" s="337"/>
      <c r="F114" s="337"/>
      <c r="G114" s="338"/>
      <c r="H114" s="345" t="s">
        <v>67</v>
      </c>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7"/>
      <c r="AK114" s="356" t="s">
        <v>99</v>
      </c>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M114" s="356"/>
      <c r="BN114" s="356"/>
      <c r="BO114" s="356"/>
      <c r="BP114" s="356"/>
    </row>
    <row r="115" spans="2:77">
      <c r="B115" s="332"/>
      <c r="C115" s="353"/>
      <c r="D115" s="339"/>
      <c r="E115" s="340"/>
      <c r="F115" s="340"/>
      <c r="G115" s="341"/>
      <c r="H115" s="348"/>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49"/>
      <c r="AH115" s="349"/>
      <c r="AI115" s="349"/>
      <c r="AJ115" s="350"/>
      <c r="AK115" s="329"/>
      <c r="AL115" s="329"/>
      <c r="AM115" s="329"/>
      <c r="AN115" s="329"/>
      <c r="AO115" s="329"/>
      <c r="AP115" s="329"/>
      <c r="AQ115" s="329"/>
      <c r="AR115" s="329"/>
      <c r="AS115" s="329"/>
      <c r="AT115" s="329"/>
      <c r="AU115" s="329"/>
      <c r="AV115" s="329"/>
      <c r="AW115" s="329"/>
      <c r="AX115" s="329"/>
      <c r="AY115" s="329"/>
      <c r="AZ115" s="329"/>
      <c r="BA115" s="329"/>
      <c r="BB115" s="329"/>
      <c r="BC115" s="329"/>
      <c r="BD115" s="329"/>
      <c r="BE115" s="329"/>
      <c r="BF115" s="329"/>
      <c r="BG115" s="329"/>
      <c r="BH115" s="329"/>
      <c r="BI115" s="329"/>
      <c r="BJ115" s="329"/>
      <c r="BK115" s="329"/>
      <c r="BL115" s="329"/>
      <c r="BM115" s="329"/>
      <c r="BN115" s="329"/>
      <c r="BO115" s="329"/>
      <c r="BP115" s="329"/>
    </row>
    <row r="116" spans="2:77">
      <c r="B116" s="330">
        <v>2</v>
      </c>
      <c r="C116" s="351"/>
      <c r="D116" s="333"/>
      <c r="E116" s="334"/>
      <c r="F116" s="334"/>
      <c r="G116" s="335"/>
      <c r="H116" s="342" t="s">
        <v>68</v>
      </c>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343"/>
      <c r="AJ116" s="344"/>
      <c r="AK116" s="329" t="s">
        <v>98</v>
      </c>
      <c r="AL116" s="329"/>
      <c r="AM116" s="329"/>
      <c r="AN116" s="329"/>
      <c r="AO116" s="329"/>
      <c r="AP116" s="329"/>
      <c r="AQ116" s="329"/>
      <c r="AR116" s="329"/>
      <c r="AS116" s="329"/>
      <c r="AT116" s="329"/>
      <c r="AU116" s="329"/>
      <c r="AV116" s="329"/>
      <c r="AW116" s="329"/>
      <c r="AX116" s="329"/>
      <c r="AY116" s="329"/>
      <c r="AZ116" s="329"/>
      <c r="BA116" s="329"/>
      <c r="BB116" s="329"/>
      <c r="BC116" s="329"/>
      <c r="BD116" s="329"/>
      <c r="BE116" s="329"/>
      <c r="BF116" s="329"/>
      <c r="BG116" s="329"/>
      <c r="BH116" s="329"/>
      <c r="BI116" s="329"/>
      <c r="BJ116" s="329"/>
      <c r="BK116" s="329"/>
      <c r="BL116" s="329"/>
      <c r="BM116" s="329"/>
      <c r="BN116" s="329"/>
      <c r="BO116" s="329"/>
      <c r="BP116" s="329"/>
    </row>
    <row r="117" spans="2:77">
      <c r="B117" s="332"/>
      <c r="C117" s="353"/>
      <c r="D117" s="339"/>
      <c r="E117" s="340"/>
      <c r="F117" s="340"/>
      <c r="G117" s="341"/>
      <c r="H117" s="348"/>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49"/>
      <c r="AH117" s="349"/>
      <c r="AI117" s="349"/>
      <c r="AJ117" s="350"/>
      <c r="AK117" s="329"/>
      <c r="AL117" s="329"/>
      <c r="AM117" s="329"/>
      <c r="AN117" s="329"/>
      <c r="AO117" s="329"/>
      <c r="AP117" s="329"/>
      <c r="AQ117" s="329"/>
      <c r="AR117" s="329"/>
      <c r="AS117" s="329"/>
      <c r="AT117" s="329"/>
      <c r="AU117" s="329"/>
      <c r="AV117" s="329"/>
      <c r="AW117" s="329"/>
      <c r="AX117" s="329"/>
      <c r="AY117" s="329"/>
      <c r="AZ117" s="329"/>
      <c r="BA117" s="329"/>
      <c r="BB117" s="329"/>
      <c r="BC117" s="329"/>
      <c r="BD117" s="329"/>
      <c r="BE117" s="329"/>
      <c r="BF117" s="329"/>
      <c r="BG117" s="329"/>
      <c r="BH117" s="329"/>
      <c r="BI117" s="329"/>
      <c r="BJ117" s="329"/>
      <c r="BK117" s="329"/>
      <c r="BL117" s="329"/>
      <c r="BM117" s="329"/>
      <c r="BN117" s="329"/>
      <c r="BO117" s="329"/>
      <c r="BP117" s="329"/>
    </row>
    <row r="118" spans="2:77" ht="24" customHeight="1">
      <c r="B118" s="330">
        <v>3</v>
      </c>
      <c r="C118" s="351"/>
      <c r="D118" s="333"/>
      <c r="E118" s="334"/>
      <c r="F118" s="334"/>
      <c r="G118" s="335"/>
      <c r="H118" s="342" t="s">
        <v>69</v>
      </c>
      <c r="I118" s="343"/>
      <c r="J118" s="343"/>
      <c r="K118" s="343"/>
      <c r="L118" s="343"/>
      <c r="M118" s="343"/>
      <c r="N118" s="343"/>
      <c r="O118" s="343"/>
      <c r="P118" s="343"/>
      <c r="Q118" s="343"/>
      <c r="R118" s="343"/>
      <c r="S118" s="343"/>
      <c r="T118" s="344"/>
      <c r="U118" s="342" t="s">
        <v>70</v>
      </c>
      <c r="V118" s="343"/>
      <c r="W118" s="343"/>
      <c r="X118" s="343"/>
      <c r="Y118" s="343"/>
      <c r="Z118" s="343"/>
      <c r="AA118" s="343"/>
      <c r="AB118" s="343"/>
      <c r="AC118" s="343"/>
      <c r="AD118" s="343"/>
      <c r="AE118" s="343"/>
      <c r="AF118" s="343"/>
      <c r="AG118" s="343"/>
      <c r="AH118" s="343"/>
      <c r="AI118" s="343"/>
      <c r="AJ118" s="344"/>
      <c r="AK118" s="329" t="s">
        <v>97</v>
      </c>
      <c r="AL118" s="329"/>
      <c r="AM118" s="329"/>
      <c r="AN118" s="329"/>
      <c r="AO118" s="329"/>
      <c r="AP118" s="329"/>
      <c r="AQ118" s="329"/>
      <c r="AR118" s="329"/>
      <c r="AS118" s="329"/>
      <c r="AT118" s="329"/>
      <c r="AU118" s="329"/>
      <c r="AV118" s="329"/>
      <c r="AW118" s="329"/>
      <c r="AX118" s="329"/>
      <c r="AY118" s="329"/>
      <c r="AZ118" s="329"/>
      <c r="BA118" s="329"/>
      <c r="BB118" s="329"/>
      <c r="BC118" s="329"/>
      <c r="BD118" s="329"/>
      <c r="BE118" s="329"/>
      <c r="BF118" s="329"/>
      <c r="BG118" s="329"/>
      <c r="BH118" s="329"/>
      <c r="BI118" s="329"/>
      <c r="BJ118" s="329"/>
      <c r="BK118" s="329"/>
      <c r="BL118" s="329"/>
      <c r="BM118" s="329"/>
      <c r="BN118" s="329"/>
      <c r="BO118" s="329"/>
      <c r="BP118" s="329"/>
    </row>
    <row r="119" spans="2:77">
      <c r="B119" s="331"/>
      <c r="C119" s="352"/>
      <c r="D119" s="336"/>
      <c r="E119" s="337"/>
      <c r="F119" s="337"/>
      <c r="G119" s="338"/>
      <c r="H119" s="345"/>
      <c r="I119" s="346"/>
      <c r="J119" s="346"/>
      <c r="K119" s="346"/>
      <c r="L119" s="346"/>
      <c r="M119" s="346"/>
      <c r="N119" s="346"/>
      <c r="O119" s="346"/>
      <c r="P119" s="346"/>
      <c r="Q119" s="346"/>
      <c r="R119" s="346"/>
      <c r="S119" s="346"/>
      <c r="T119" s="347"/>
      <c r="U119" s="345"/>
      <c r="V119" s="346"/>
      <c r="W119" s="346"/>
      <c r="X119" s="346"/>
      <c r="Y119" s="346"/>
      <c r="Z119" s="346"/>
      <c r="AA119" s="346"/>
      <c r="AB119" s="346"/>
      <c r="AC119" s="346"/>
      <c r="AD119" s="346"/>
      <c r="AE119" s="346"/>
      <c r="AF119" s="346"/>
      <c r="AG119" s="346"/>
      <c r="AH119" s="346"/>
      <c r="AI119" s="346"/>
      <c r="AJ119" s="347"/>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c r="BM119" s="329"/>
      <c r="BN119" s="329"/>
      <c r="BO119" s="329"/>
      <c r="BP119" s="329"/>
    </row>
    <row r="120" spans="2:77">
      <c r="B120" s="331"/>
      <c r="C120" s="352"/>
      <c r="D120" s="336"/>
      <c r="E120" s="337"/>
      <c r="F120" s="337"/>
      <c r="G120" s="338"/>
      <c r="H120" s="345"/>
      <c r="I120" s="346"/>
      <c r="J120" s="346"/>
      <c r="K120" s="346"/>
      <c r="L120" s="346"/>
      <c r="M120" s="346"/>
      <c r="N120" s="346"/>
      <c r="O120" s="346"/>
      <c r="P120" s="346"/>
      <c r="Q120" s="346"/>
      <c r="R120" s="346"/>
      <c r="S120" s="346"/>
      <c r="T120" s="347"/>
      <c r="U120" s="345"/>
      <c r="V120" s="346"/>
      <c r="W120" s="346"/>
      <c r="X120" s="346"/>
      <c r="Y120" s="346"/>
      <c r="Z120" s="346"/>
      <c r="AA120" s="346"/>
      <c r="AB120" s="346"/>
      <c r="AC120" s="346"/>
      <c r="AD120" s="346"/>
      <c r="AE120" s="346"/>
      <c r="AF120" s="346"/>
      <c r="AG120" s="346"/>
      <c r="AH120" s="346"/>
      <c r="AI120" s="346"/>
      <c r="AJ120" s="347"/>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M120" s="329"/>
      <c r="BN120" s="329"/>
      <c r="BO120" s="329"/>
      <c r="BP120" s="329"/>
    </row>
    <row r="121" spans="2:77">
      <c r="B121" s="331"/>
      <c r="C121" s="352"/>
      <c r="D121" s="336"/>
      <c r="E121" s="337"/>
      <c r="F121" s="337"/>
      <c r="G121" s="338"/>
      <c r="H121" s="345"/>
      <c r="I121" s="346"/>
      <c r="J121" s="346"/>
      <c r="K121" s="346"/>
      <c r="L121" s="346"/>
      <c r="M121" s="346"/>
      <c r="N121" s="346"/>
      <c r="O121" s="346"/>
      <c r="P121" s="346"/>
      <c r="Q121" s="346"/>
      <c r="R121" s="346"/>
      <c r="S121" s="346"/>
      <c r="T121" s="347"/>
      <c r="U121" s="345"/>
      <c r="V121" s="346"/>
      <c r="W121" s="346"/>
      <c r="X121" s="346"/>
      <c r="Y121" s="346"/>
      <c r="Z121" s="346"/>
      <c r="AA121" s="346"/>
      <c r="AB121" s="346"/>
      <c r="AC121" s="346"/>
      <c r="AD121" s="346"/>
      <c r="AE121" s="346"/>
      <c r="AF121" s="346"/>
      <c r="AG121" s="346"/>
      <c r="AH121" s="346"/>
      <c r="AI121" s="346"/>
      <c r="AJ121" s="347"/>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c r="BM121" s="329"/>
      <c r="BN121" s="329"/>
      <c r="BO121" s="329"/>
      <c r="BP121" s="329"/>
    </row>
    <row r="122" spans="2:77">
      <c r="B122" s="332"/>
      <c r="C122" s="353"/>
      <c r="D122" s="339"/>
      <c r="E122" s="340"/>
      <c r="F122" s="340"/>
      <c r="G122" s="341"/>
      <c r="H122" s="348"/>
      <c r="I122" s="349"/>
      <c r="J122" s="349"/>
      <c r="K122" s="349"/>
      <c r="L122" s="349"/>
      <c r="M122" s="349"/>
      <c r="N122" s="349"/>
      <c r="O122" s="349"/>
      <c r="P122" s="349"/>
      <c r="Q122" s="349"/>
      <c r="R122" s="349"/>
      <c r="S122" s="349"/>
      <c r="T122" s="350"/>
      <c r="U122" s="348"/>
      <c r="V122" s="349"/>
      <c r="W122" s="349"/>
      <c r="X122" s="349"/>
      <c r="Y122" s="349"/>
      <c r="Z122" s="349"/>
      <c r="AA122" s="349"/>
      <c r="AB122" s="349"/>
      <c r="AC122" s="349"/>
      <c r="AD122" s="349"/>
      <c r="AE122" s="349"/>
      <c r="AF122" s="349"/>
      <c r="AG122" s="349"/>
      <c r="AH122" s="349"/>
      <c r="AI122" s="349"/>
      <c r="AJ122" s="350"/>
      <c r="AK122" s="329"/>
      <c r="AL122" s="329"/>
      <c r="AM122" s="329"/>
      <c r="AN122" s="329"/>
      <c r="AO122" s="329"/>
      <c r="AP122" s="329"/>
      <c r="AQ122" s="329"/>
      <c r="AR122" s="329"/>
      <c r="AS122" s="329"/>
      <c r="AT122" s="329"/>
      <c r="AU122" s="329"/>
      <c r="AV122" s="329"/>
      <c r="AW122" s="329"/>
      <c r="AX122" s="329"/>
      <c r="AY122" s="329"/>
      <c r="AZ122" s="329"/>
      <c r="BA122" s="329"/>
      <c r="BB122" s="329"/>
      <c r="BC122" s="329"/>
      <c r="BD122" s="329"/>
      <c r="BE122" s="329"/>
      <c r="BF122" s="329"/>
      <c r="BG122" s="329"/>
      <c r="BH122" s="329"/>
      <c r="BI122" s="329"/>
      <c r="BJ122" s="329"/>
      <c r="BK122" s="329"/>
      <c r="BL122" s="329"/>
      <c r="BM122" s="329"/>
      <c r="BN122" s="329"/>
      <c r="BO122" s="329"/>
      <c r="BP122" s="329"/>
    </row>
    <row r="123" spans="2:77" ht="24" customHeight="1">
      <c r="B123" s="330">
        <v>4</v>
      </c>
      <c r="C123" s="351"/>
      <c r="D123" s="333"/>
      <c r="E123" s="334"/>
      <c r="F123" s="334"/>
      <c r="G123" s="335"/>
      <c r="H123" s="342" t="s">
        <v>71</v>
      </c>
      <c r="I123" s="343"/>
      <c r="J123" s="343"/>
      <c r="K123" s="343"/>
      <c r="L123" s="343"/>
      <c r="M123" s="343"/>
      <c r="N123" s="343"/>
      <c r="O123" s="343"/>
      <c r="P123" s="343"/>
      <c r="Q123" s="343"/>
      <c r="R123" s="343"/>
      <c r="S123" s="343"/>
      <c r="T123" s="344"/>
      <c r="U123" s="342" t="s">
        <v>72</v>
      </c>
      <c r="V123" s="343"/>
      <c r="W123" s="343"/>
      <c r="X123" s="343"/>
      <c r="Y123" s="343"/>
      <c r="Z123" s="343"/>
      <c r="AA123" s="343"/>
      <c r="AB123" s="343"/>
      <c r="AC123" s="343"/>
      <c r="AD123" s="343"/>
      <c r="AE123" s="343"/>
      <c r="AF123" s="343"/>
      <c r="AG123" s="343"/>
      <c r="AH123" s="343"/>
      <c r="AI123" s="343"/>
      <c r="AJ123" s="344"/>
      <c r="AK123" s="329" t="s">
        <v>96</v>
      </c>
      <c r="AL123" s="329"/>
      <c r="AM123" s="329"/>
      <c r="AN123" s="329"/>
      <c r="AO123" s="329"/>
      <c r="AP123" s="329"/>
      <c r="AQ123" s="329"/>
      <c r="AR123" s="329"/>
      <c r="AS123" s="329"/>
      <c r="AT123" s="329"/>
      <c r="AU123" s="329"/>
      <c r="AV123" s="329"/>
      <c r="AW123" s="329"/>
      <c r="AX123" s="329"/>
      <c r="AY123" s="329"/>
      <c r="AZ123" s="329"/>
      <c r="BA123" s="329"/>
      <c r="BB123" s="329"/>
      <c r="BC123" s="329"/>
      <c r="BD123" s="329"/>
      <c r="BE123" s="329"/>
      <c r="BF123" s="329"/>
      <c r="BG123" s="329"/>
      <c r="BH123" s="329"/>
      <c r="BI123" s="329"/>
      <c r="BJ123" s="329"/>
      <c r="BK123" s="329"/>
      <c r="BL123" s="329"/>
      <c r="BM123" s="329"/>
      <c r="BN123" s="329"/>
      <c r="BO123" s="329"/>
      <c r="BP123" s="329"/>
    </row>
    <row r="124" spans="2:77">
      <c r="B124" s="331"/>
      <c r="C124" s="352"/>
      <c r="D124" s="336"/>
      <c r="E124" s="337"/>
      <c r="F124" s="337"/>
      <c r="G124" s="338"/>
      <c r="H124" s="345"/>
      <c r="I124" s="346"/>
      <c r="J124" s="346"/>
      <c r="K124" s="346"/>
      <c r="L124" s="346"/>
      <c r="M124" s="346"/>
      <c r="N124" s="346"/>
      <c r="O124" s="346"/>
      <c r="P124" s="346"/>
      <c r="Q124" s="346"/>
      <c r="R124" s="346"/>
      <c r="S124" s="346"/>
      <c r="T124" s="347"/>
      <c r="U124" s="345"/>
      <c r="V124" s="346"/>
      <c r="W124" s="346"/>
      <c r="X124" s="346"/>
      <c r="Y124" s="346"/>
      <c r="Z124" s="346"/>
      <c r="AA124" s="346"/>
      <c r="AB124" s="346"/>
      <c r="AC124" s="346"/>
      <c r="AD124" s="346"/>
      <c r="AE124" s="346"/>
      <c r="AF124" s="346"/>
      <c r="AG124" s="346"/>
      <c r="AH124" s="346"/>
      <c r="AI124" s="346"/>
      <c r="AJ124" s="347"/>
      <c r="AK124" s="329"/>
      <c r="AL124" s="329"/>
      <c r="AM124" s="329"/>
      <c r="AN124" s="329"/>
      <c r="AO124" s="329"/>
      <c r="AP124" s="329"/>
      <c r="AQ124" s="329"/>
      <c r="AR124" s="329"/>
      <c r="AS124" s="329"/>
      <c r="AT124" s="329"/>
      <c r="AU124" s="329"/>
      <c r="AV124" s="329"/>
      <c r="AW124" s="329"/>
      <c r="AX124" s="329"/>
      <c r="AY124" s="329"/>
      <c r="AZ124" s="329"/>
      <c r="BA124" s="329"/>
      <c r="BB124" s="329"/>
      <c r="BC124" s="329"/>
      <c r="BD124" s="329"/>
      <c r="BE124" s="329"/>
      <c r="BF124" s="329"/>
      <c r="BG124" s="329"/>
      <c r="BH124" s="329"/>
      <c r="BI124" s="329"/>
      <c r="BJ124" s="329"/>
      <c r="BK124" s="329"/>
      <c r="BL124" s="329"/>
      <c r="BM124" s="329"/>
      <c r="BN124" s="329"/>
      <c r="BO124" s="329"/>
      <c r="BP124" s="329"/>
    </row>
    <row r="125" spans="2:77">
      <c r="B125" s="332"/>
      <c r="C125" s="353"/>
      <c r="D125" s="339"/>
      <c r="E125" s="340"/>
      <c r="F125" s="340"/>
      <c r="G125" s="341"/>
      <c r="H125" s="348"/>
      <c r="I125" s="349"/>
      <c r="J125" s="349"/>
      <c r="K125" s="349"/>
      <c r="L125" s="349"/>
      <c r="M125" s="349"/>
      <c r="N125" s="349"/>
      <c r="O125" s="349"/>
      <c r="P125" s="349"/>
      <c r="Q125" s="349"/>
      <c r="R125" s="349"/>
      <c r="S125" s="349"/>
      <c r="T125" s="350"/>
      <c r="U125" s="348"/>
      <c r="V125" s="349"/>
      <c r="W125" s="349"/>
      <c r="X125" s="349"/>
      <c r="Y125" s="349"/>
      <c r="Z125" s="349"/>
      <c r="AA125" s="349"/>
      <c r="AB125" s="349"/>
      <c r="AC125" s="349"/>
      <c r="AD125" s="349"/>
      <c r="AE125" s="349"/>
      <c r="AF125" s="349"/>
      <c r="AG125" s="349"/>
      <c r="AH125" s="349"/>
      <c r="AI125" s="349"/>
      <c r="AJ125" s="350"/>
      <c r="AK125" s="329"/>
      <c r="AL125" s="329"/>
      <c r="AM125" s="329"/>
      <c r="AN125" s="329"/>
      <c r="AO125" s="329"/>
      <c r="AP125" s="329"/>
      <c r="AQ125" s="329"/>
      <c r="AR125" s="329"/>
      <c r="AS125" s="329"/>
      <c r="AT125" s="329"/>
      <c r="AU125" s="329"/>
      <c r="AV125" s="329"/>
      <c r="AW125" s="329"/>
      <c r="AX125" s="329"/>
      <c r="AY125" s="329"/>
      <c r="AZ125" s="329"/>
      <c r="BA125" s="329"/>
      <c r="BB125" s="329"/>
      <c r="BC125" s="329"/>
      <c r="BD125" s="329"/>
      <c r="BE125" s="329"/>
      <c r="BF125" s="329"/>
      <c r="BG125" s="329"/>
      <c r="BH125" s="329"/>
      <c r="BI125" s="329"/>
      <c r="BJ125" s="329"/>
      <c r="BK125" s="329"/>
      <c r="BL125" s="329"/>
      <c r="BM125" s="329"/>
      <c r="BN125" s="329"/>
      <c r="BO125" s="329"/>
      <c r="BP125" s="329"/>
    </row>
    <row r="126" spans="2:77" ht="24" customHeight="1">
      <c r="B126" s="330">
        <v>5</v>
      </c>
      <c r="C126" s="351"/>
      <c r="D126" s="333"/>
      <c r="E126" s="334"/>
      <c r="F126" s="334"/>
      <c r="G126" s="335"/>
      <c r="H126" s="342" t="s">
        <v>73</v>
      </c>
      <c r="I126" s="343"/>
      <c r="J126" s="343"/>
      <c r="K126" s="343"/>
      <c r="L126" s="343"/>
      <c r="M126" s="343"/>
      <c r="N126" s="343"/>
      <c r="O126" s="343"/>
      <c r="P126" s="343"/>
      <c r="Q126" s="343"/>
      <c r="R126" s="343"/>
      <c r="S126" s="343"/>
      <c r="T126" s="344"/>
      <c r="U126" s="342" t="s">
        <v>74</v>
      </c>
      <c r="V126" s="343"/>
      <c r="W126" s="343"/>
      <c r="X126" s="343"/>
      <c r="Y126" s="343"/>
      <c r="Z126" s="343"/>
      <c r="AA126" s="343"/>
      <c r="AB126" s="343"/>
      <c r="AC126" s="343"/>
      <c r="AD126" s="343"/>
      <c r="AE126" s="343"/>
      <c r="AF126" s="343"/>
      <c r="AG126" s="343"/>
      <c r="AH126" s="343"/>
      <c r="AI126" s="343"/>
      <c r="AJ126" s="344"/>
      <c r="AK126" s="329" t="s">
        <v>95</v>
      </c>
      <c r="AL126" s="329"/>
      <c r="AM126" s="329"/>
      <c r="AN126" s="329"/>
      <c r="AO126" s="329"/>
      <c r="AP126" s="329"/>
      <c r="AQ126" s="329"/>
      <c r="AR126" s="329"/>
      <c r="AS126" s="329"/>
      <c r="AT126" s="329"/>
      <c r="AU126" s="329"/>
      <c r="AV126" s="329"/>
      <c r="AW126" s="329"/>
      <c r="AX126" s="329"/>
      <c r="AY126" s="329"/>
      <c r="AZ126" s="329"/>
      <c r="BA126" s="329"/>
      <c r="BB126" s="329"/>
      <c r="BC126" s="329"/>
      <c r="BD126" s="329"/>
      <c r="BE126" s="329"/>
      <c r="BF126" s="329"/>
      <c r="BG126" s="329"/>
      <c r="BH126" s="329"/>
      <c r="BI126" s="329"/>
      <c r="BJ126" s="329"/>
      <c r="BK126" s="329"/>
      <c r="BL126" s="329"/>
      <c r="BM126" s="329"/>
      <c r="BN126" s="329"/>
      <c r="BO126" s="329"/>
      <c r="BP126" s="329"/>
    </row>
    <row r="127" spans="2:77">
      <c r="B127" s="331"/>
      <c r="C127" s="352"/>
      <c r="D127" s="336"/>
      <c r="E127" s="337"/>
      <c r="F127" s="337"/>
      <c r="G127" s="338"/>
      <c r="H127" s="345"/>
      <c r="I127" s="346"/>
      <c r="J127" s="346"/>
      <c r="K127" s="346"/>
      <c r="L127" s="346"/>
      <c r="M127" s="346"/>
      <c r="N127" s="346"/>
      <c r="O127" s="346"/>
      <c r="P127" s="346"/>
      <c r="Q127" s="346"/>
      <c r="R127" s="346"/>
      <c r="S127" s="346"/>
      <c r="T127" s="347"/>
      <c r="U127" s="345"/>
      <c r="V127" s="346"/>
      <c r="W127" s="346"/>
      <c r="X127" s="346"/>
      <c r="Y127" s="346"/>
      <c r="Z127" s="346"/>
      <c r="AA127" s="346"/>
      <c r="AB127" s="346"/>
      <c r="AC127" s="346"/>
      <c r="AD127" s="346"/>
      <c r="AE127" s="346"/>
      <c r="AF127" s="346"/>
      <c r="AG127" s="346"/>
      <c r="AH127" s="346"/>
      <c r="AI127" s="346"/>
      <c r="AJ127" s="347"/>
      <c r="AK127" s="329"/>
      <c r="AL127" s="329"/>
      <c r="AM127" s="329"/>
      <c r="AN127" s="329"/>
      <c r="AO127" s="329"/>
      <c r="AP127" s="329"/>
      <c r="AQ127" s="329"/>
      <c r="AR127" s="329"/>
      <c r="AS127" s="329"/>
      <c r="AT127" s="329"/>
      <c r="AU127" s="329"/>
      <c r="AV127" s="329"/>
      <c r="AW127" s="329"/>
      <c r="AX127" s="329"/>
      <c r="AY127" s="329"/>
      <c r="AZ127" s="329"/>
      <c r="BA127" s="329"/>
      <c r="BB127" s="329"/>
      <c r="BC127" s="329"/>
      <c r="BD127" s="329"/>
      <c r="BE127" s="329"/>
      <c r="BF127" s="329"/>
      <c r="BG127" s="329"/>
      <c r="BH127" s="329"/>
      <c r="BI127" s="329"/>
      <c r="BJ127" s="329"/>
      <c r="BK127" s="329"/>
      <c r="BL127" s="329"/>
      <c r="BM127" s="329"/>
      <c r="BN127" s="329"/>
      <c r="BO127" s="329"/>
      <c r="BP127" s="329"/>
    </row>
    <row r="128" spans="2:77">
      <c r="B128" s="331"/>
      <c r="C128" s="352"/>
      <c r="D128" s="336"/>
      <c r="E128" s="337"/>
      <c r="F128" s="337"/>
      <c r="G128" s="338"/>
      <c r="H128" s="345"/>
      <c r="I128" s="346"/>
      <c r="J128" s="346"/>
      <c r="K128" s="346"/>
      <c r="L128" s="346"/>
      <c r="M128" s="346"/>
      <c r="N128" s="346"/>
      <c r="O128" s="346"/>
      <c r="P128" s="346"/>
      <c r="Q128" s="346"/>
      <c r="R128" s="346"/>
      <c r="S128" s="346"/>
      <c r="T128" s="347"/>
      <c r="U128" s="345"/>
      <c r="V128" s="346"/>
      <c r="W128" s="346"/>
      <c r="X128" s="346"/>
      <c r="Y128" s="346"/>
      <c r="Z128" s="346"/>
      <c r="AA128" s="346"/>
      <c r="AB128" s="346"/>
      <c r="AC128" s="346"/>
      <c r="AD128" s="346"/>
      <c r="AE128" s="346"/>
      <c r="AF128" s="346"/>
      <c r="AG128" s="346"/>
      <c r="AH128" s="346"/>
      <c r="AI128" s="346"/>
      <c r="AJ128" s="347"/>
      <c r="AK128" s="329"/>
      <c r="AL128" s="329"/>
      <c r="AM128" s="329"/>
      <c r="AN128" s="329"/>
      <c r="AO128" s="329"/>
      <c r="AP128" s="329"/>
      <c r="AQ128" s="329"/>
      <c r="AR128" s="329"/>
      <c r="AS128" s="329"/>
      <c r="AT128" s="329"/>
      <c r="AU128" s="329"/>
      <c r="AV128" s="329"/>
      <c r="AW128" s="329"/>
      <c r="AX128" s="329"/>
      <c r="AY128" s="329"/>
      <c r="AZ128" s="329"/>
      <c r="BA128" s="329"/>
      <c r="BB128" s="329"/>
      <c r="BC128" s="329"/>
      <c r="BD128" s="329"/>
      <c r="BE128" s="329"/>
      <c r="BF128" s="329"/>
      <c r="BG128" s="329"/>
      <c r="BH128" s="329"/>
      <c r="BI128" s="329"/>
      <c r="BJ128" s="329"/>
      <c r="BK128" s="329"/>
      <c r="BL128" s="329"/>
      <c r="BM128" s="329"/>
      <c r="BN128" s="329"/>
      <c r="BO128" s="329"/>
      <c r="BP128" s="329"/>
    </row>
    <row r="129" spans="2:68" ht="8" customHeight="1">
      <c r="B129" s="331"/>
      <c r="C129" s="352"/>
      <c r="D129" s="336"/>
      <c r="E129" s="337"/>
      <c r="F129" s="337"/>
      <c r="G129" s="338"/>
      <c r="H129" s="345"/>
      <c r="I129" s="346"/>
      <c r="J129" s="346"/>
      <c r="K129" s="346"/>
      <c r="L129" s="346"/>
      <c r="M129" s="346"/>
      <c r="N129" s="346"/>
      <c r="O129" s="346"/>
      <c r="P129" s="346"/>
      <c r="Q129" s="346"/>
      <c r="R129" s="346"/>
      <c r="S129" s="346"/>
      <c r="T129" s="347"/>
      <c r="U129" s="345"/>
      <c r="V129" s="346"/>
      <c r="W129" s="346"/>
      <c r="X129" s="346"/>
      <c r="Y129" s="346"/>
      <c r="Z129" s="346"/>
      <c r="AA129" s="346"/>
      <c r="AB129" s="346"/>
      <c r="AC129" s="346"/>
      <c r="AD129" s="346"/>
      <c r="AE129" s="346"/>
      <c r="AF129" s="346"/>
      <c r="AG129" s="346"/>
      <c r="AH129" s="346"/>
      <c r="AI129" s="346"/>
      <c r="AJ129" s="347"/>
      <c r="AK129" s="329"/>
      <c r="AL129" s="329"/>
      <c r="AM129" s="329"/>
      <c r="AN129" s="329"/>
      <c r="AO129" s="329"/>
      <c r="AP129" s="329"/>
      <c r="AQ129" s="329"/>
      <c r="AR129" s="329"/>
      <c r="AS129" s="329"/>
      <c r="AT129" s="329"/>
      <c r="AU129" s="329"/>
      <c r="AV129" s="329"/>
      <c r="AW129" s="329"/>
      <c r="AX129" s="329"/>
      <c r="AY129" s="329"/>
      <c r="AZ129" s="329"/>
      <c r="BA129" s="329"/>
      <c r="BB129" s="329"/>
      <c r="BC129" s="329"/>
      <c r="BD129" s="329"/>
      <c r="BE129" s="329"/>
      <c r="BF129" s="329"/>
      <c r="BG129" s="329"/>
      <c r="BH129" s="329"/>
      <c r="BI129" s="329"/>
      <c r="BJ129" s="329"/>
      <c r="BK129" s="329"/>
      <c r="BL129" s="329"/>
      <c r="BM129" s="329"/>
      <c r="BN129" s="329"/>
      <c r="BO129" s="329"/>
      <c r="BP129" s="329"/>
    </row>
    <row r="130" spans="2:68" ht="8" customHeight="1">
      <c r="B130" s="332"/>
      <c r="C130" s="353"/>
      <c r="D130" s="339"/>
      <c r="E130" s="340"/>
      <c r="F130" s="340"/>
      <c r="G130" s="341"/>
      <c r="H130" s="348"/>
      <c r="I130" s="349"/>
      <c r="J130" s="349"/>
      <c r="K130" s="349"/>
      <c r="L130" s="349"/>
      <c r="M130" s="349"/>
      <c r="N130" s="349"/>
      <c r="O130" s="349"/>
      <c r="P130" s="349"/>
      <c r="Q130" s="349"/>
      <c r="R130" s="349"/>
      <c r="S130" s="349"/>
      <c r="T130" s="350"/>
      <c r="U130" s="348"/>
      <c r="V130" s="349"/>
      <c r="W130" s="349"/>
      <c r="X130" s="349"/>
      <c r="Y130" s="349"/>
      <c r="Z130" s="349"/>
      <c r="AA130" s="349"/>
      <c r="AB130" s="349"/>
      <c r="AC130" s="349"/>
      <c r="AD130" s="349"/>
      <c r="AE130" s="349"/>
      <c r="AF130" s="349"/>
      <c r="AG130" s="349"/>
      <c r="AH130" s="349"/>
      <c r="AI130" s="349"/>
      <c r="AJ130" s="350"/>
      <c r="AK130" s="329"/>
      <c r="AL130" s="329"/>
      <c r="AM130" s="329"/>
      <c r="AN130" s="329"/>
      <c r="AO130" s="329"/>
      <c r="AP130" s="329"/>
      <c r="AQ130" s="329"/>
      <c r="AR130" s="329"/>
      <c r="AS130" s="329"/>
      <c r="AT130" s="329"/>
      <c r="AU130" s="329"/>
      <c r="AV130" s="329"/>
      <c r="AW130" s="329"/>
      <c r="AX130" s="329"/>
      <c r="AY130" s="329"/>
      <c r="AZ130" s="329"/>
      <c r="BA130" s="329"/>
      <c r="BB130" s="329"/>
      <c r="BC130" s="329"/>
      <c r="BD130" s="329"/>
      <c r="BE130" s="329"/>
      <c r="BF130" s="329"/>
      <c r="BG130" s="329"/>
      <c r="BH130" s="329"/>
      <c r="BI130" s="329"/>
      <c r="BJ130" s="329"/>
      <c r="BK130" s="329"/>
      <c r="BL130" s="329"/>
      <c r="BM130" s="329"/>
      <c r="BN130" s="329"/>
      <c r="BO130" s="329"/>
      <c r="BP130" s="329"/>
    </row>
    <row r="131" spans="2:68" ht="13" customHeight="1">
      <c r="B131" s="330">
        <v>6</v>
      </c>
      <c r="C131" s="260"/>
      <c r="D131" s="333"/>
      <c r="E131" s="334"/>
      <c r="F131" s="334"/>
      <c r="G131" s="335"/>
      <c r="H131" s="342" t="s">
        <v>10</v>
      </c>
      <c r="I131" s="343"/>
      <c r="J131" s="343"/>
      <c r="K131" s="343"/>
      <c r="L131" s="343"/>
      <c r="M131" s="343"/>
      <c r="N131" s="343"/>
      <c r="O131" s="343"/>
      <c r="P131" s="343"/>
      <c r="Q131" s="343"/>
      <c r="R131" s="343"/>
      <c r="S131" s="343"/>
      <c r="T131" s="344"/>
      <c r="U131" s="342" t="s">
        <v>75</v>
      </c>
      <c r="V131" s="343"/>
      <c r="W131" s="343"/>
      <c r="X131" s="343"/>
      <c r="Y131" s="343"/>
      <c r="Z131" s="343"/>
      <c r="AA131" s="343"/>
      <c r="AB131" s="343"/>
      <c r="AC131" s="343"/>
      <c r="AD131" s="343"/>
      <c r="AE131" s="343"/>
      <c r="AF131" s="343"/>
      <c r="AG131" s="343"/>
      <c r="AH131" s="343"/>
      <c r="AI131" s="343"/>
      <c r="AJ131" s="344"/>
      <c r="AK131" s="329" t="s">
        <v>103</v>
      </c>
      <c r="AL131" s="329"/>
      <c r="AM131" s="329"/>
      <c r="AN131" s="329"/>
      <c r="AO131" s="329"/>
      <c r="AP131" s="329"/>
      <c r="AQ131" s="329"/>
      <c r="AR131" s="329"/>
      <c r="AS131" s="329"/>
      <c r="AT131" s="329"/>
      <c r="AU131" s="329"/>
      <c r="AV131" s="329"/>
      <c r="AW131" s="329"/>
      <c r="AX131" s="329"/>
      <c r="AY131" s="329"/>
      <c r="AZ131" s="329"/>
      <c r="BA131" s="329"/>
      <c r="BB131" s="329"/>
      <c r="BC131" s="329"/>
      <c r="BD131" s="329"/>
      <c r="BE131" s="329"/>
      <c r="BF131" s="329"/>
      <c r="BG131" s="329"/>
      <c r="BH131" s="329"/>
      <c r="BI131" s="329"/>
      <c r="BJ131" s="329"/>
      <c r="BK131" s="329"/>
      <c r="BL131" s="329"/>
      <c r="BM131" s="329"/>
      <c r="BN131" s="329"/>
      <c r="BO131" s="329"/>
      <c r="BP131" s="329"/>
    </row>
    <row r="132" spans="2:68" ht="11" customHeight="1">
      <c r="B132" s="331"/>
      <c r="C132" s="249"/>
      <c r="D132" s="336"/>
      <c r="E132" s="337"/>
      <c r="F132" s="337"/>
      <c r="G132" s="338"/>
      <c r="H132" s="345"/>
      <c r="I132" s="346"/>
      <c r="J132" s="346"/>
      <c r="K132" s="346"/>
      <c r="L132" s="346"/>
      <c r="M132" s="346"/>
      <c r="N132" s="346"/>
      <c r="O132" s="346"/>
      <c r="P132" s="346"/>
      <c r="Q132" s="346"/>
      <c r="R132" s="346"/>
      <c r="S132" s="346"/>
      <c r="T132" s="347"/>
      <c r="U132" s="345"/>
      <c r="V132" s="346"/>
      <c r="W132" s="346"/>
      <c r="X132" s="346"/>
      <c r="Y132" s="346"/>
      <c r="Z132" s="346"/>
      <c r="AA132" s="346"/>
      <c r="AB132" s="346"/>
      <c r="AC132" s="346"/>
      <c r="AD132" s="346"/>
      <c r="AE132" s="346"/>
      <c r="AF132" s="346"/>
      <c r="AG132" s="346"/>
      <c r="AH132" s="346"/>
      <c r="AI132" s="346"/>
      <c r="AJ132" s="347"/>
      <c r="AK132" s="329"/>
      <c r="AL132" s="329"/>
      <c r="AM132" s="329"/>
      <c r="AN132" s="329"/>
      <c r="AO132" s="329"/>
      <c r="AP132" s="329"/>
      <c r="AQ132" s="329"/>
      <c r="AR132" s="329"/>
      <c r="AS132" s="329"/>
      <c r="AT132" s="329"/>
      <c r="AU132" s="329"/>
      <c r="AV132" s="329"/>
      <c r="AW132" s="329"/>
      <c r="AX132" s="329"/>
      <c r="AY132" s="329"/>
      <c r="AZ132" s="329"/>
      <c r="BA132" s="329"/>
      <c r="BB132" s="329"/>
      <c r="BC132" s="329"/>
      <c r="BD132" s="329"/>
      <c r="BE132" s="329"/>
      <c r="BF132" s="329"/>
      <c r="BG132" s="329"/>
      <c r="BH132" s="329"/>
      <c r="BI132" s="329"/>
      <c r="BJ132" s="329"/>
      <c r="BK132" s="329"/>
      <c r="BL132" s="329"/>
      <c r="BM132" s="329"/>
      <c r="BN132" s="329"/>
      <c r="BO132" s="329"/>
      <c r="BP132" s="329"/>
    </row>
    <row r="133" spans="2:68" ht="11" customHeight="1">
      <c r="B133" s="332"/>
      <c r="C133" s="259"/>
      <c r="D133" s="339"/>
      <c r="E133" s="340"/>
      <c r="F133" s="340"/>
      <c r="G133" s="341"/>
      <c r="H133" s="348"/>
      <c r="I133" s="349"/>
      <c r="J133" s="349"/>
      <c r="K133" s="349"/>
      <c r="L133" s="349"/>
      <c r="M133" s="349"/>
      <c r="N133" s="349"/>
      <c r="O133" s="349"/>
      <c r="P133" s="349"/>
      <c r="Q133" s="349"/>
      <c r="R133" s="349"/>
      <c r="S133" s="349"/>
      <c r="T133" s="350"/>
      <c r="U133" s="348"/>
      <c r="V133" s="349"/>
      <c r="W133" s="349"/>
      <c r="X133" s="349"/>
      <c r="Y133" s="349"/>
      <c r="Z133" s="349"/>
      <c r="AA133" s="349"/>
      <c r="AB133" s="349"/>
      <c r="AC133" s="349"/>
      <c r="AD133" s="349"/>
      <c r="AE133" s="349"/>
      <c r="AF133" s="349"/>
      <c r="AG133" s="349"/>
      <c r="AH133" s="349"/>
      <c r="AI133" s="349"/>
      <c r="AJ133" s="350"/>
      <c r="AK133" s="329"/>
      <c r="AL133" s="329"/>
      <c r="AM133" s="329"/>
      <c r="AN133" s="329"/>
      <c r="AO133" s="329"/>
      <c r="AP133" s="329"/>
      <c r="AQ133" s="329"/>
      <c r="AR133" s="329"/>
      <c r="AS133" s="329"/>
      <c r="AT133" s="329"/>
      <c r="AU133" s="329"/>
      <c r="AV133" s="329"/>
      <c r="AW133" s="329"/>
      <c r="AX133" s="329"/>
      <c r="AY133" s="329"/>
      <c r="AZ133" s="329"/>
      <c r="BA133" s="329"/>
      <c r="BB133" s="329"/>
      <c r="BC133" s="329"/>
      <c r="BD133" s="329"/>
      <c r="BE133" s="329"/>
      <c r="BF133" s="329"/>
      <c r="BG133" s="329"/>
      <c r="BH133" s="329"/>
      <c r="BI133" s="329"/>
      <c r="BJ133" s="329"/>
      <c r="BK133" s="329"/>
      <c r="BL133" s="329"/>
      <c r="BM133" s="329"/>
      <c r="BN133" s="329"/>
      <c r="BO133" s="329"/>
      <c r="BP133" s="329"/>
    </row>
    <row r="134" spans="2:68" ht="11" customHeight="1">
      <c r="B134" s="330">
        <v>7</v>
      </c>
      <c r="C134" s="260"/>
      <c r="D134" s="333"/>
      <c r="E134" s="334"/>
      <c r="F134" s="334"/>
      <c r="G134" s="335"/>
      <c r="H134" s="342" t="s">
        <v>76</v>
      </c>
      <c r="I134" s="343"/>
      <c r="J134" s="343"/>
      <c r="K134" s="343"/>
      <c r="L134" s="343"/>
      <c r="M134" s="343"/>
      <c r="N134" s="343"/>
      <c r="O134" s="343"/>
      <c r="P134" s="343"/>
      <c r="Q134" s="343"/>
      <c r="R134" s="343"/>
      <c r="S134" s="343"/>
      <c r="T134" s="344"/>
      <c r="U134" s="329" t="s">
        <v>77</v>
      </c>
      <c r="V134" s="329"/>
      <c r="W134" s="329"/>
      <c r="X134" s="329"/>
      <c r="Y134" s="329"/>
      <c r="Z134" s="329"/>
      <c r="AA134" s="329"/>
      <c r="AB134" s="329"/>
      <c r="AC134" s="329"/>
      <c r="AD134" s="329"/>
      <c r="AE134" s="329"/>
      <c r="AF134" s="329"/>
      <c r="AG134" s="329"/>
      <c r="AH134" s="329"/>
      <c r="AI134" s="329"/>
      <c r="AJ134" s="329"/>
      <c r="AK134" s="329" t="s">
        <v>94</v>
      </c>
      <c r="AL134" s="329"/>
      <c r="AM134" s="329"/>
      <c r="AN134" s="329"/>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M134" s="329"/>
      <c r="BN134" s="329"/>
      <c r="BO134" s="329"/>
      <c r="BP134" s="329"/>
    </row>
    <row r="135" spans="2:68" ht="11" customHeight="1">
      <c r="B135" s="331"/>
      <c r="C135" s="249"/>
      <c r="D135" s="336"/>
      <c r="E135" s="337"/>
      <c r="F135" s="337"/>
      <c r="G135" s="338"/>
      <c r="H135" s="345"/>
      <c r="I135" s="346"/>
      <c r="J135" s="346"/>
      <c r="K135" s="346"/>
      <c r="L135" s="346"/>
      <c r="M135" s="346"/>
      <c r="N135" s="346"/>
      <c r="O135" s="346"/>
      <c r="P135" s="346"/>
      <c r="Q135" s="346"/>
      <c r="R135" s="346"/>
      <c r="S135" s="346"/>
      <c r="T135" s="347"/>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c r="AW135" s="329"/>
      <c r="AX135" s="329"/>
      <c r="AY135" s="329"/>
      <c r="AZ135" s="329"/>
      <c r="BA135" s="329"/>
      <c r="BB135" s="329"/>
      <c r="BC135" s="329"/>
      <c r="BD135" s="329"/>
      <c r="BE135" s="329"/>
      <c r="BF135" s="329"/>
      <c r="BG135" s="329"/>
      <c r="BH135" s="329"/>
      <c r="BI135" s="329"/>
      <c r="BJ135" s="329"/>
      <c r="BK135" s="329"/>
      <c r="BL135" s="329"/>
      <c r="BM135" s="329"/>
      <c r="BN135" s="329"/>
      <c r="BO135" s="329"/>
      <c r="BP135" s="329"/>
    </row>
    <row r="136" spans="2:68" ht="11" customHeight="1">
      <c r="B136" s="331"/>
      <c r="C136" s="249"/>
      <c r="D136" s="336"/>
      <c r="E136" s="337"/>
      <c r="F136" s="337"/>
      <c r="G136" s="338"/>
      <c r="H136" s="345"/>
      <c r="I136" s="346"/>
      <c r="J136" s="346"/>
      <c r="K136" s="346"/>
      <c r="L136" s="346"/>
      <c r="M136" s="346"/>
      <c r="N136" s="346"/>
      <c r="O136" s="346"/>
      <c r="P136" s="346"/>
      <c r="Q136" s="346"/>
      <c r="R136" s="346"/>
      <c r="S136" s="346"/>
      <c r="T136" s="347"/>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c r="AT136" s="329"/>
      <c r="AU136" s="329"/>
      <c r="AV136" s="329"/>
      <c r="AW136" s="329"/>
      <c r="AX136" s="329"/>
      <c r="AY136" s="329"/>
      <c r="AZ136" s="329"/>
      <c r="BA136" s="329"/>
      <c r="BB136" s="329"/>
      <c r="BC136" s="329"/>
      <c r="BD136" s="329"/>
      <c r="BE136" s="329"/>
      <c r="BF136" s="329"/>
      <c r="BG136" s="329"/>
      <c r="BH136" s="329"/>
      <c r="BI136" s="329"/>
      <c r="BJ136" s="329"/>
      <c r="BK136" s="329"/>
      <c r="BL136" s="329"/>
      <c r="BM136" s="329"/>
      <c r="BN136" s="329"/>
      <c r="BO136" s="329"/>
      <c r="BP136" s="329"/>
    </row>
    <row r="137" spans="2:68" ht="11" customHeight="1">
      <c r="B137" s="331"/>
      <c r="C137" s="249"/>
      <c r="D137" s="336"/>
      <c r="E137" s="337"/>
      <c r="F137" s="337"/>
      <c r="G137" s="338"/>
      <c r="H137" s="345"/>
      <c r="I137" s="346"/>
      <c r="J137" s="346"/>
      <c r="K137" s="346"/>
      <c r="L137" s="346"/>
      <c r="M137" s="346"/>
      <c r="N137" s="346"/>
      <c r="O137" s="346"/>
      <c r="P137" s="346"/>
      <c r="Q137" s="346"/>
      <c r="R137" s="346"/>
      <c r="S137" s="346"/>
      <c r="T137" s="347"/>
      <c r="U137" s="329"/>
      <c r="V137" s="329"/>
      <c r="W137" s="329"/>
      <c r="X137" s="329"/>
      <c r="Y137" s="329"/>
      <c r="Z137" s="329"/>
      <c r="AA137" s="329"/>
      <c r="AB137" s="329"/>
      <c r="AC137" s="329"/>
      <c r="AD137" s="329"/>
      <c r="AE137" s="329"/>
      <c r="AF137" s="329"/>
      <c r="AG137" s="329"/>
      <c r="AH137" s="329"/>
      <c r="AI137" s="329"/>
      <c r="AJ137" s="329"/>
      <c r="AK137" s="329"/>
      <c r="AL137" s="329"/>
      <c r="AM137" s="329"/>
      <c r="AN137" s="329"/>
      <c r="AO137" s="329"/>
      <c r="AP137" s="329"/>
      <c r="AQ137" s="329"/>
      <c r="AR137" s="329"/>
      <c r="AS137" s="329"/>
      <c r="AT137" s="329"/>
      <c r="AU137" s="329"/>
      <c r="AV137" s="329"/>
      <c r="AW137" s="329"/>
      <c r="AX137" s="329"/>
      <c r="AY137" s="329"/>
      <c r="AZ137" s="329"/>
      <c r="BA137" s="329"/>
      <c r="BB137" s="329"/>
      <c r="BC137" s="329"/>
      <c r="BD137" s="329"/>
      <c r="BE137" s="329"/>
      <c r="BF137" s="329"/>
      <c r="BG137" s="329"/>
      <c r="BH137" s="329"/>
      <c r="BI137" s="329"/>
      <c r="BJ137" s="329"/>
      <c r="BK137" s="329"/>
      <c r="BL137" s="329"/>
      <c r="BM137" s="329"/>
      <c r="BN137" s="329"/>
      <c r="BO137" s="329"/>
      <c r="BP137" s="329"/>
    </row>
    <row r="138" spans="2:68" ht="11" customHeight="1">
      <c r="B138" s="331"/>
      <c r="C138" s="249"/>
      <c r="D138" s="336"/>
      <c r="E138" s="337"/>
      <c r="F138" s="337"/>
      <c r="G138" s="338"/>
      <c r="H138" s="345"/>
      <c r="I138" s="346"/>
      <c r="J138" s="346"/>
      <c r="K138" s="346"/>
      <c r="L138" s="346"/>
      <c r="M138" s="346"/>
      <c r="N138" s="346"/>
      <c r="O138" s="346"/>
      <c r="P138" s="346"/>
      <c r="Q138" s="346"/>
      <c r="R138" s="346"/>
      <c r="S138" s="346"/>
      <c r="T138" s="347"/>
      <c r="U138" s="329"/>
      <c r="V138" s="329"/>
      <c r="W138" s="329"/>
      <c r="X138" s="329"/>
      <c r="Y138" s="329"/>
      <c r="Z138" s="329"/>
      <c r="AA138" s="329"/>
      <c r="AB138" s="329"/>
      <c r="AC138" s="329"/>
      <c r="AD138" s="329"/>
      <c r="AE138" s="329"/>
      <c r="AF138" s="329"/>
      <c r="AG138" s="329"/>
      <c r="AH138" s="329"/>
      <c r="AI138" s="329"/>
      <c r="AJ138" s="329"/>
      <c r="AK138" s="329"/>
      <c r="AL138" s="329"/>
      <c r="AM138" s="329"/>
      <c r="AN138" s="329"/>
      <c r="AO138" s="329"/>
      <c r="AP138" s="329"/>
      <c r="AQ138" s="329"/>
      <c r="AR138" s="329"/>
      <c r="AS138" s="329"/>
      <c r="AT138" s="329"/>
      <c r="AU138" s="329"/>
      <c r="AV138" s="329"/>
      <c r="AW138" s="329"/>
      <c r="AX138" s="329"/>
      <c r="AY138" s="329"/>
      <c r="AZ138" s="329"/>
      <c r="BA138" s="329"/>
      <c r="BB138" s="329"/>
      <c r="BC138" s="329"/>
      <c r="BD138" s="329"/>
      <c r="BE138" s="329"/>
      <c r="BF138" s="329"/>
      <c r="BG138" s="329"/>
      <c r="BH138" s="329"/>
      <c r="BI138" s="329"/>
      <c r="BJ138" s="329"/>
      <c r="BK138" s="329"/>
      <c r="BL138" s="329"/>
      <c r="BM138" s="329"/>
      <c r="BN138" s="329"/>
      <c r="BO138" s="329"/>
      <c r="BP138" s="329"/>
    </row>
    <row r="139" spans="2:68" ht="11" customHeight="1">
      <c r="B139" s="332"/>
      <c r="C139" s="259"/>
      <c r="D139" s="339"/>
      <c r="E139" s="340"/>
      <c r="F139" s="340"/>
      <c r="G139" s="341"/>
      <c r="H139" s="348"/>
      <c r="I139" s="349"/>
      <c r="J139" s="349"/>
      <c r="K139" s="349"/>
      <c r="L139" s="349"/>
      <c r="M139" s="349"/>
      <c r="N139" s="349"/>
      <c r="O139" s="349"/>
      <c r="P139" s="349"/>
      <c r="Q139" s="349"/>
      <c r="R139" s="349"/>
      <c r="S139" s="349"/>
      <c r="T139" s="350"/>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c r="AT139" s="329"/>
      <c r="AU139" s="329"/>
      <c r="AV139" s="329"/>
      <c r="AW139" s="329"/>
      <c r="AX139" s="329"/>
      <c r="AY139" s="329"/>
      <c r="AZ139" s="329"/>
      <c r="BA139" s="329"/>
      <c r="BB139" s="329"/>
      <c r="BC139" s="329"/>
      <c r="BD139" s="329"/>
      <c r="BE139" s="329"/>
      <c r="BF139" s="329"/>
      <c r="BG139" s="329"/>
      <c r="BH139" s="329"/>
      <c r="BI139" s="329"/>
      <c r="BJ139" s="329"/>
      <c r="BK139" s="329"/>
      <c r="BL139" s="329"/>
      <c r="BM139" s="329"/>
      <c r="BN139" s="329"/>
      <c r="BO139" s="329"/>
      <c r="BP139" s="329"/>
    </row>
    <row r="140" spans="2:68" ht="11" customHeight="1">
      <c r="B140" s="330">
        <v>8</v>
      </c>
      <c r="C140" s="351"/>
      <c r="D140" s="333"/>
      <c r="E140" s="334"/>
      <c r="F140" s="334"/>
      <c r="G140" s="335"/>
      <c r="H140" s="342" t="s">
        <v>78</v>
      </c>
      <c r="I140" s="343"/>
      <c r="J140" s="343"/>
      <c r="K140" s="343"/>
      <c r="L140" s="343"/>
      <c r="M140" s="343"/>
      <c r="N140" s="343"/>
      <c r="O140" s="343"/>
      <c r="P140" s="343"/>
      <c r="Q140" s="343"/>
      <c r="R140" s="343"/>
      <c r="S140" s="343"/>
      <c r="T140" s="344"/>
      <c r="U140" s="329" t="s">
        <v>79</v>
      </c>
      <c r="V140" s="329"/>
      <c r="W140" s="329"/>
      <c r="X140" s="329"/>
      <c r="Y140" s="329"/>
      <c r="Z140" s="329"/>
      <c r="AA140" s="329"/>
      <c r="AB140" s="329"/>
      <c r="AC140" s="329"/>
      <c r="AD140" s="329"/>
      <c r="AE140" s="329"/>
      <c r="AF140" s="329"/>
      <c r="AG140" s="329"/>
      <c r="AH140" s="329"/>
      <c r="AI140" s="329"/>
      <c r="AJ140" s="329"/>
      <c r="AK140" s="329" t="s">
        <v>93</v>
      </c>
      <c r="AL140" s="329"/>
      <c r="AM140" s="329"/>
      <c r="AN140" s="329"/>
      <c r="AO140" s="329"/>
      <c r="AP140" s="329"/>
      <c r="AQ140" s="329"/>
      <c r="AR140" s="329"/>
      <c r="AS140" s="329"/>
      <c r="AT140" s="329"/>
      <c r="AU140" s="329"/>
      <c r="AV140" s="329"/>
      <c r="AW140" s="329"/>
      <c r="AX140" s="329"/>
      <c r="AY140" s="329"/>
      <c r="AZ140" s="329"/>
      <c r="BA140" s="329"/>
      <c r="BB140" s="329"/>
      <c r="BC140" s="329"/>
      <c r="BD140" s="329"/>
      <c r="BE140" s="329"/>
      <c r="BF140" s="329"/>
      <c r="BG140" s="329"/>
      <c r="BH140" s="329"/>
      <c r="BI140" s="329"/>
      <c r="BJ140" s="329"/>
      <c r="BK140" s="329"/>
      <c r="BL140" s="329"/>
      <c r="BM140" s="329"/>
      <c r="BN140" s="329"/>
      <c r="BO140" s="329"/>
      <c r="BP140" s="329"/>
    </row>
    <row r="141" spans="2:68" ht="11" customHeight="1">
      <c r="B141" s="331"/>
      <c r="C141" s="352"/>
      <c r="D141" s="336"/>
      <c r="E141" s="337"/>
      <c r="F141" s="337"/>
      <c r="G141" s="338"/>
      <c r="H141" s="345"/>
      <c r="I141" s="346"/>
      <c r="J141" s="346"/>
      <c r="K141" s="346"/>
      <c r="L141" s="346"/>
      <c r="M141" s="346"/>
      <c r="N141" s="346"/>
      <c r="O141" s="346"/>
      <c r="P141" s="346"/>
      <c r="Q141" s="346"/>
      <c r="R141" s="346"/>
      <c r="S141" s="346"/>
      <c r="T141" s="347"/>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9"/>
      <c r="AQ141" s="329"/>
      <c r="AR141" s="329"/>
      <c r="AS141" s="329"/>
      <c r="AT141" s="329"/>
      <c r="AU141" s="329"/>
      <c r="AV141" s="329"/>
      <c r="AW141" s="329"/>
      <c r="AX141" s="329"/>
      <c r="AY141" s="329"/>
      <c r="AZ141" s="329"/>
      <c r="BA141" s="329"/>
      <c r="BB141" s="329"/>
      <c r="BC141" s="329"/>
      <c r="BD141" s="329"/>
      <c r="BE141" s="329"/>
      <c r="BF141" s="329"/>
      <c r="BG141" s="329"/>
      <c r="BH141" s="329"/>
      <c r="BI141" s="329"/>
      <c r="BJ141" s="329"/>
      <c r="BK141" s="329"/>
      <c r="BL141" s="329"/>
      <c r="BM141" s="329"/>
      <c r="BN141" s="329"/>
      <c r="BO141" s="329"/>
      <c r="BP141" s="329"/>
    </row>
    <row r="142" spans="2:68" ht="11" customHeight="1">
      <c r="B142" s="331"/>
      <c r="C142" s="352"/>
      <c r="D142" s="336"/>
      <c r="E142" s="337"/>
      <c r="F142" s="337"/>
      <c r="G142" s="338"/>
      <c r="H142" s="345"/>
      <c r="I142" s="346"/>
      <c r="J142" s="346"/>
      <c r="K142" s="346"/>
      <c r="L142" s="346"/>
      <c r="M142" s="346"/>
      <c r="N142" s="346"/>
      <c r="O142" s="346"/>
      <c r="P142" s="346"/>
      <c r="Q142" s="346"/>
      <c r="R142" s="346"/>
      <c r="S142" s="346"/>
      <c r="T142" s="347"/>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29"/>
      <c r="AW142" s="329"/>
      <c r="AX142" s="329"/>
      <c r="AY142" s="329"/>
      <c r="AZ142" s="329"/>
      <c r="BA142" s="329"/>
      <c r="BB142" s="329"/>
      <c r="BC142" s="329"/>
      <c r="BD142" s="329"/>
      <c r="BE142" s="329"/>
      <c r="BF142" s="329"/>
      <c r="BG142" s="329"/>
      <c r="BH142" s="329"/>
      <c r="BI142" s="329"/>
      <c r="BJ142" s="329"/>
      <c r="BK142" s="329"/>
      <c r="BL142" s="329"/>
      <c r="BM142" s="329"/>
      <c r="BN142" s="329"/>
      <c r="BO142" s="329"/>
      <c r="BP142" s="329"/>
    </row>
    <row r="143" spans="2:68" ht="11" customHeight="1">
      <c r="B143" s="332"/>
      <c r="C143" s="353"/>
      <c r="D143" s="339"/>
      <c r="E143" s="340"/>
      <c r="F143" s="340"/>
      <c r="G143" s="341"/>
      <c r="H143" s="348"/>
      <c r="I143" s="349"/>
      <c r="J143" s="349"/>
      <c r="K143" s="349"/>
      <c r="L143" s="349"/>
      <c r="M143" s="349"/>
      <c r="N143" s="349"/>
      <c r="O143" s="349"/>
      <c r="P143" s="349"/>
      <c r="Q143" s="349"/>
      <c r="R143" s="349"/>
      <c r="S143" s="349"/>
      <c r="T143" s="350"/>
      <c r="U143" s="329"/>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29"/>
      <c r="AQ143" s="329"/>
      <c r="AR143" s="329"/>
      <c r="AS143" s="329"/>
      <c r="AT143" s="329"/>
      <c r="AU143" s="329"/>
      <c r="AV143" s="329"/>
      <c r="AW143" s="329"/>
      <c r="AX143" s="329"/>
      <c r="AY143" s="329"/>
      <c r="AZ143" s="329"/>
      <c r="BA143" s="329"/>
      <c r="BB143" s="329"/>
      <c r="BC143" s="329"/>
      <c r="BD143" s="329"/>
      <c r="BE143" s="329"/>
      <c r="BF143" s="329"/>
      <c r="BG143" s="329"/>
      <c r="BH143" s="329"/>
      <c r="BI143" s="329"/>
      <c r="BJ143" s="329"/>
      <c r="BK143" s="329"/>
      <c r="BL143" s="329"/>
      <c r="BM143" s="329"/>
      <c r="BN143" s="329"/>
      <c r="BO143" s="329"/>
      <c r="BP143" s="329"/>
    </row>
    <row r="144" spans="2:68" ht="11" customHeight="1">
      <c r="B144" s="318">
        <v>9</v>
      </c>
      <c r="C144" s="318"/>
      <c r="D144" s="232"/>
      <c r="E144" s="232"/>
      <c r="F144" s="232"/>
      <c r="G144" s="232"/>
      <c r="H144" s="329" t="s">
        <v>91</v>
      </c>
      <c r="I144" s="329"/>
      <c r="J144" s="329"/>
      <c r="K144" s="329"/>
      <c r="L144" s="329"/>
      <c r="M144" s="329"/>
      <c r="N144" s="329"/>
      <c r="O144" s="329"/>
      <c r="P144" s="329"/>
      <c r="Q144" s="329"/>
      <c r="R144" s="329"/>
      <c r="S144" s="329"/>
      <c r="T144" s="329"/>
      <c r="U144" s="329" t="s">
        <v>80</v>
      </c>
      <c r="V144" s="329"/>
      <c r="W144" s="329"/>
      <c r="X144" s="329"/>
      <c r="Y144" s="329"/>
      <c r="Z144" s="329"/>
      <c r="AA144" s="329"/>
      <c r="AB144" s="329"/>
      <c r="AC144" s="329"/>
      <c r="AD144" s="329"/>
      <c r="AE144" s="329"/>
      <c r="AF144" s="329"/>
      <c r="AG144" s="329"/>
      <c r="AH144" s="329"/>
      <c r="AI144" s="329"/>
      <c r="AJ144" s="329"/>
      <c r="AK144" s="329" t="s">
        <v>92</v>
      </c>
      <c r="AL144" s="329"/>
      <c r="AM144" s="329"/>
      <c r="AN144" s="329"/>
      <c r="AO144" s="329"/>
      <c r="AP144" s="329"/>
      <c r="AQ144" s="329"/>
      <c r="AR144" s="329"/>
      <c r="AS144" s="329"/>
      <c r="AT144" s="329"/>
      <c r="AU144" s="329"/>
      <c r="AV144" s="329"/>
      <c r="AW144" s="329"/>
      <c r="AX144" s="329"/>
      <c r="AY144" s="329"/>
      <c r="AZ144" s="329"/>
      <c r="BA144" s="329"/>
      <c r="BB144" s="329"/>
      <c r="BC144" s="329"/>
      <c r="BD144" s="329"/>
      <c r="BE144" s="329"/>
      <c r="BF144" s="329"/>
      <c r="BG144" s="329"/>
      <c r="BH144" s="329"/>
      <c r="BI144" s="329"/>
      <c r="BJ144" s="329"/>
      <c r="BK144" s="329"/>
      <c r="BL144" s="329"/>
      <c r="BM144" s="329"/>
      <c r="BN144" s="329"/>
      <c r="BO144" s="329"/>
      <c r="BP144" s="329"/>
    </row>
    <row r="145" spans="2:68" ht="11" customHeight="1">
      <c r="B145" s="318"/>
      <c r="C145" s="318"/>
      <c r="D145" s="232"/>
      <c r="E145" s="232"/>
      <c r="F145" s="232"/>
      <c r="G145" s="232"/>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29"/>
      <c r="AY145" s="329"/>
      <c r="AZ145" s="329"/>
      <c r="BA145" s="329"/>
      <c r="BB145" s="329"/>
      <c r="BC145" s="329"/>
      <c r="BD145" s="329"/>
      <c r="BE145" s="329"/>
      <c r="BF145" s="329"/>
      <c r="BG145" s="329"/>
      <c r="BH145" s="329"/>
      <c r="BI145" s="329"/>
      <c r="BJ145" s="329"/>
      <c r="BK145" s="329"/>
      <c r="BL145" s="329"/>
      <c r="BM145" s="329"/>
      <c r="BN145" s="329"/>
      <c r="BO145" s="329"/>
      <c r="BP145" s="329"/>
    </row>
    <row r="146" spans="2:68" ht="11" customHeight="1">
      <c r="B146" s="318"/>
      <c r="C146" s="318"/>
      <c r="D146" s="232"/>
      <c r="E146" s="232"/>
      <c r="F146" s="232"/>
      <c r="G146" s="232"/>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29"/>
      <c r="AY146" s="329"/>
      <c r="AZ146" s="329"/>
      <c r="BA146" s="329"/>
      <c r="BB146" s="329"/>
      <c r="BC146" s="329"/>
      <c r="BD146" s="329"/>
      <c r="BE146" s="329"/>
      <c r="BF146" s="329"/>
      <c r="BG146" s="329"/>
      <c r="BH146" s="329"/>
      <c r="BI146" s="329"/>
      <c r="BJ146" s="329"/>
      <c r="BK146" s="329"/>
      <c r="BL146" s="329"/>
      <c r="BM146" s="329"/>
      <c r="BN146" s="329"/>
      <c r="BO146" s="329"/>
      <c r="BP146" s="329"/>
    </row>
    <row r="147" spans="2:68" ht="11" customHeight="1">
      <c r="B147" s="318"/>
      <c r="C147" s="318"/>
      <c r="D147" s="232"/>
      <c r="E147" s="232"/>
      <c r="F147" s="232"/>
      <c r="G147" s="232"/>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29"/>
      <c r="AY147" s="329"/>
      <c r="AZ147" s="329"/>
      <c r="BA147" s="329"/>
      <c r="BB147" s="329"/>
      <c r="BC147" s="329"/>
      <c r="BD147" s="329"/>
      <c r="BE147" s="329"/>
      <c r="BF147" s="329"/>
      <c r="BG147" s="329"/>
      <c r="BH147" s="329"/>
      <c r="BI147" s="329"/>
      <c r="BJ147" s="329"/>
      <c r="BK147" s="329"/>
      <c r="BL147" s="329"/>
      <c r="BM147" s="329"/>
      <c r="BN147" s="329"/>
      <c r="BO147" s="329"/>
      <c r="BP147" s="329"/>
    </row>
    <row r="148" spans="2:68" ht="11" customHeight="1">
      <c r="B148" s="318"/>
      <c r="C148" s="318"/>
      <c r="D148" s="232"/>
      <c r="E148" s="232"/>
      <c r="F148" s="232"/>
      <c r="G148" s="232"/>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row>
    <row r="149" spans="2:68" ht="11" customHeight="1">
      <c r="B149" s="318"/>
      <c r="C149" s="318"/>
      <c r="D149" s="232"/>
      <c r="E149" s="232"/>
      <c r="F149" s="232"/>
      <c r="G149" s="232"/>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29"/>
      <c r="AY149" s="329"/>
      <c r="AZ149" s="329"/>
      <c r="BA149" s="329"/>
      <c r="BB149" s="329"/>
      <c r="BC149" s="329"/>
      <c r="BD149" s="329"/>
      <c r="BE149" s="329"/>
      <c r="BF149" s="329"/>
      <c r="BG149" s="329"/>
      <c r="BH149" s="329"/>
      <c r="BI149" s="329"/>
      <c r="BJ149" s="329"/>
      <c r="BK149" s="329"/>
      <c r="BL149" s="329"/>
      <c r="BM149" s="329"/>
      <c r="BN149" s="329"/>
      <c r="BO149" s="329"/>
      <c r="BP149" s="329"/>
    </row>
    <row r="150" spans="2:68" ht="11" customHeight="1">
      <c r="B150" s="318">
        <v>10</v>
      </c>
      <c r="C150" s="318"/>
      <c r="D150" s="232"/>
      <c r="E150" s="232"/>
      <c r="F150" s="232"/>
      <c r="G150" s="232"/>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N150" s="319"/>
      <c r="AO150" s="319"/>
      <c r="AP150" s="319"/>
      <c r="AQ150" s="319"/>
      <c r="AR150" s="319"/>
      <c r="AS150" s="319"/>
      <c r="AT150" s="319"/>
      <c r="AU150" s="319"/>
      <c r="AV150" s="319"/>
      <c r="AW150" s="319"/>
      <c r="AX150" s="319"/>
      <c r="AY150" s="319"/>
      <c r="AZ150" s="319"/>
      <c r="BA150" s="319"/>
      <c r="BB150" s="319"/>
      <c r="BC150" s="319"/>
      <c r="BD150" s="319"/>
      <c r="BE150" s="319"/>
      <c r="BF150" s="319"/>
      <c r="BG150" s="319"/>
      <c r="BH150" s="319"/>
      <c r="BI150" s="319"/>
      <c r="BJ150" s="319"/>
      <c r="BK150" s="319"/>
      <c r="BL150" s="319"/>
      <c r="BM150" s="319"/>
      <c r="BN150" s="319"/>
      <c r="BO150" s="319"/>
      <c r="BP150" s="319"/>
    </row>
    <row r="151" spans="2:68" ht="11" customHeight="1">
      <c r="B151" s="318"/>
      <c r="C151" s="318"/>
      <c r="D151" s="232"/>
      <c r="E151" s="232"/>
      <c r="F151" s="232"/>
      <c r="G151" s="232"/>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N151" s="319"/>
      <c r="AO151" s="319"/>
      <c r="AP151" s="319"/>
      <c r="AQ151" s="319"/>
      <c r="AR151" s="319"/>
      <c r="AS151" s="319"/>
      <c r="AT151" s="319"/>
      <c r="AU151" s="319"/>
      <c r="AV151" s="319"/>
      <c r="AW151" s="319"/>
      <c r="AX151" s="319"/>
      <c r="AY151" s="319"/>
      <c r="AZ151" s="319"/>
      <c r="BA151" s="319"/>
      <c r="BB151" s="319"/>
      <c r="BC151" s="319"/>
      <c r="BD151" s="319"/>
      <c r="BE151" s="319"/>
      <c r="BF151" s="319"/>
      <c r="BG151" s="319"/>
      <c r="BH151" s="319"/>
      <c r="BI151" s="319"/>
      <c r="BJ151" s="319"/>
      <c r="BK151" s="319"/>
      <c r="BL151" s="319"/>
      <c r="BM151" s="319"/>
      <c r="BN151" s="319"/>
      <c r="BO151" s="319"/>
      <c r="BP151" s="319"/>
    </row>
    <row r="152" spans="2:68" ht="11" customHeight="1">
      <c r="B152" s="318"/>
      <c r="C152" s="318"/>
      <c r="D152" s="232"/>
      <c r="E152" s="232"/>
      <c r="F152" s="232"/>
      <c r="G152" s="232"/>
      <c r="H152" s="319"/>
      <c r="I152" s="319"/>
      <c r="J152" s="319"/>
      <c r="K152" s="319"/>
      <c r="L152" s="319"/>
      <c r="M152" s="319"/>
      <c r="N152" s="319"/>
      <c r="O152" s="319"/>
      <c r="P152" s="319"/>
      <c r="Q152" s="319"/>
      <c r="R152" s="319"/>
      <c r="S152" s="319"/>
      <c r="T152" s="319"/>
      <c r="U152" s="319"/>
      <c r="V152" s="319"/>
      <c r="W152" s="319"/>
      <c r="X152" s="319"/>
      <c r="Y152" s="319"/>
      <c r="Z152" s="319"/>
      <c r="AA152" s="319"/>
      <c r="AB152" s="319"/>
      <c r="AC152" s="319"/>
      <c r="AD152" s="319"/>
      <c r="AE152" s="319"/>
      <c r="AF152" s="319"/>
      <c r="AG152" s="319"/>
      <c r="AH152" s="319"/>
      <c r="AI152" s="319"/>
      <c r="AJ152" s="319"/>
      <c r="AK152" s="319"/>
      <c r="AL152" s="319"/>
      <c r="AM152" s="319"/>
      <c r="AN152" s="319"/>
      <c r="AO152" s="319"/>
      <c r="AP152" s="319"/>
      <c r="AQ152" s="319"/>
      <c r="AR152" s="319"/>
      <c r="AS152" s="319"/>
      <c r="AT152" s="319"/>
      <c r="AU152" s="319"/>
      <c r="AV152" s="319"/>
      <c r="AW152" s="319"/>
      <c r="AX152" s="319"/>
      <c r="AY152" s="319"/>
      <c r="AZ152" s="319"/>
      <c r="BA152" s="319"/>
      <c r="BB152" s="319"/>
      <c r="BC152" s="319"/>
      <c r="BD152" s="319"/>
      <c r="BE152" s="319"/>
      <c r="BF152" s="319"/>
      <c r="BG152" s="319"/>
      <c r="BH152" s="319"/>
      <c r="BI152" s="319"/>
      <c r="BJ152" s="319"/>
      <c r="BK152" s="319"/>
      <c r="BL152" s="319"/>
      <c r="BM152" s="319"/>
      <c r="BN152" s="319"/>
      <c r="BO152" s="319"/>
      <c r="BP152" s="319"/>
    </row>
    <row r="153" spans="2:68" ht="11" customHeight="1">
      <c r="B153" s="318"/>
      <c r="C153" s="318"/>
      <c r="D153" s="232"/>
      <c r="E153" s="232"/>
      <c r="F153" s="232"/>
      <c r="G153" s="232"/>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19"/>
      <c r="AY153" s="319"/>
      <c r="AZ153" s="319"/>
      <c r="BA153" s="319"/>
      <c r="BB153" s="319"/>
      <c r="BC153" s="319"/>
      <c r="BD153" s="319"/>
      <c r="BE153" s="319"/>
      <c r="BF153" s="319"/>
      <c r="BG153" s="319"/>
      <c r="BH153" s="319"/>
      <c r="BI153" s="319"/>
      <c r="BJ153" s="319"/>
      <c r="BK153" s="319"/>
      <c r="BL153" s="319"/>
      <c r="BM153" s="319"/>
      <c r="BN153" s="319"/>
      <c r="BO153" s="319"/>
      <c r="BP153" s="319"/>
    </row>
    <row r="154" spans="2:68" ht="11" customHeight="1">
      <c r="B154" s="318"/>
      <c r="C154" s="318"/>
      <c r="D154" s="232"/>
      <c r="E154" s="232"/>
      <c r="F154" s="232"/>
      <c r="G154" s="232"/>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N154" s="319"/>
      <c r="AO154" s="319"/>
      <c r="AP154" s="319"/>
      <c r="AQ154" s="319"/>
      <c r="AR154" s="319"/>
      <c r="AS154" s="319"/>
      <c r="AT154" s="319"/>
      <c r="AU154" s="319"/>
      <c r="AV154" s="319"/>
      <c r="AW154" s="319"/>
      <c r="AX154" s="319"/>
      <c r="AY154" s="319"/>
      <c r="AZ154" s="319"/>
      <c r="BA154" s="319"/>
      <c r="BB154" s="319"/>
      <c r="BC154" s="319"/>
      <c r="BD154" s="319"/>
      <c r="BE154" s="319"/>
      <c r="BF154" s="319"/>
      <c r="BG154" s="319"/>
      <c r="BH154" s="319"/>
      <c r="BI154" s="319"/>
      <c r="BJ154" s="319"/>
      <c r="BK154" s="319"/>
      <c r="BL154" s="319"/>
      <c r="BM154" s="319"/>
      <c r="BN154" s="319"/>
      <c r="BO154" s="319"/>
      <c r="BP154" s="319"/>
    </row>
    <row r="155" spans="2:68" ht="11" customHeight="1">
      <c r="B155" s="318"/>
      <c r="C155" s="318"/>
      <c r="D155" s="232"/>
      <c r="E155" s="232"/>
      <c r="F155" s="232"/>
      <c r="G155" s="232"/>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19"/>
      <c r="AY155" s="319"/>
      <c r="AZ155" s="319"/>
      <c r="BA155" s="319"/>
      <c r="BB155" s="319"/>
      <c r="BC155" s="319"/>
      <c r="BD155" s="319"/>
      <c r="BE155" s="319"/>
      <c r="BF155" s="319"/>
      <c r="BG155" s="319"/>
      <c r="BH155" s="319"/>
      <c r="BI155" s="319"/>
      <c r="BJ155" s="319"/>
      <c r="BK155" s="319"/>
      <c r="BL155" s="319"/>
      <c r="BM155" s="319"/>
      <c r="BN155" s="319"/>
      <c r="BO155" s="319"/>
      <c r="BP155" s="319"/>
    </row>
    <row r="156" spans="2:68" ht="11" customHeight="1">
      <c r="B156" s="318">
        <v>11</v>
      </c>
      <c r="C156" s="318"/>
      <c r="D156" s="232"/>
      <c r="E156" s="232"/>
      <c r="F156" s="232"/>
      <c r="G156" s="232"/>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19"/>
      <c r="AY156" s="319"/>
      <c r="AZ156" s="319"/>
      <c r="BA156" s="319"/>
      <c r="BB156" s="319"/>
      <c r="BC156" s="319"/>
      <c r="BD156" s="319"/>
      <c r="BE156" s="319"/>
      <c r="BF156" s="319"/>
      <c r="BG156" s="319"/>
      <c r="BH156" s="319"/>
      <c r="BI156" s="319"/>
      <c r="BJ156" s="319"/>
      <c r="BK156" s="319"/>
      <c r="BL156" s="319"/>
      <c r="BM156" s="319"/>
      <c r="BN156" s="319"/>
      <c r="BO156" s="319"/>
      <c r="BP156" s="319"/>
    </row>
    <row r="157" spans="2:68" ht="11" customHeight="1">
      <c r="B157" s="318"/>
      <c r="C157" s="318"/>
      <c r="D157" s="232"/>
      <c r="E157" s="232"/>
      <c r="F157" s="232"/>
      <c r="G157" s="232"/>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19"/>
      <c r="BG157" s="319"/>
      <c r="BH157" s="319"/>
      <c r="BI157" s="319"/>
      <c r="BJ157" s="319"/>
      <c r="BK157" s="319"/>
      <c r="BL157" s="319"/>
      <c r="BM157" s="319"/>
      <c r="BN157" s="319"/>
      <c r="BO157" s="319"/>
      <c r="BP157" s="319"/>
    </row>
    <row r="158" spans="2:68" ht="11" customHeight="1">
      <c r="B158" s="318"/>
      <c r="C158" s="318"/>
      <c r="D158" s="232"/>
      <c r="E158" s="232"/>
      <c r="F158" s="232"/>
      <c r="G158" s="232"/>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19"/>
      <c r="BA158" s="319"/>
      <c r="BB158" s="319"/>
      <c r="BC158" s="319"/>
      <c r="BD158" s="319"/>
      <c r="BE158" s="319"/>
      <c r="BF158" s="319"/>
      <c r="BG158" s="319"/>
      <c r="BH158" s="319"/>
      <c r="BI158" s="319"/>
      <c r="BJ158" s="319"/>
      <c r="BK158" s="319"/>
      <c r="BL158" s="319"/>
      <c r="BM158" s="319"/>
      <c r="BN158" s="319"/>
      <c r="BO158" s="319"/>
      <c r="BP158" s="319"/>
    </row>
    <row r="159" spans="2:68" ht="11" customHeight="1">
      <c r="B159" s="318"/>
      <c r="C159" s="318"/>
      <c r="D159" s="232"/>
      <c r="E159" s="232"/>
      <c r="F159" s="232"/>
      <c r="G159" s="232"/>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19"/>
      <c r="BN159" s="319"/>
      <c r="BO159" s="319"/>
      <c r="BP159" s="319"/>
    </row>
    <row r="160" spans="2:68" ht="11" customHeight="1">
      <c r="B160" s="318"/>
      <c r="C160" s="318"/>
      <c r="D160" s="232"/>
      <c r="E160" s="232"/>
      <c r="F160" s="232"/>
      <c r="G160" s="232"/>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c r="BF160" s="319"/>
      <c r="BG160" s="319"/>
      <c r="BH160" s="319"/>
      <c r="BI160" s="319"/>
      <c r="BJ160" s="319"/>
      <c r="BK160" s="319"/>
      <c r="BL160" s="319"/>
      <c r="BM160" s="319"/>
      <c r="BN160" s="319"/>
      <c r="BO160" s="319"/>
      <c r="BP160" s="319"/>
    </row>
    <row r="161" spans="2:68" ht="11" customHeight="1">
      <c r="B161" s="318"/>
      <c r="C161" s="318"/>
      <c r="D161" s="232"/>
      <c r="E161" s="232"/>
      <c r="F161" s="232"/>
      <c r="G161" s="232"/>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19"/>
      <c r="BD161" s="319"/>
      <c r="BE161" s="319"/>
      <c r="BF161" s="319"/>
      <c r="BG161" s="319"/>
      <c r="BH161" s="319"/>
      <c r="BI161" s="319"/>
      <c r="BJ161" s="319"/>
      <c r="BK161" s="319"/>
      <c r="BL161" s="319"/>
      <c r="BM161" s="319"/>
      <c r="BN161" s="319"/>
      <c r="BO161" s="319"/>
      <c r="BP161" s="319"/>
    </row>
    <row r="162" spans="2:68" ht="11" customHeight="1">
      <c r="B162" s="318">
        <v>12</v>
      </c>
      <c r="C162" s="318"/>
      <c r="D162" s="232"/>
      <c r="E162" s="232"/>
      <c r="F162" s="232"/>
      <c r="G162" s="232"/>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c r="BG162" s="319"/>
      <c r="BH162" s="319"/>
      <c r="BI162" s="319"/>
      <c r="BJ162" s="319"/>
      <c r="BK162" s="319"/>
      <c r="BL162" s="319"/>
      <c r="BM162" s="319"/>
      <c r="BN162" s="319"/>
      <c r="BO162" s="319"/>
      <c r="BP162" s="319"/>
    </row>
    <row r="163" spans="2:68" ht="11" customHeight="1">
      <c r="B163" s="318"/>
      <c r="C163" s="318"/>
      <c r="D163" s="232"/>
      <c r="E163" s="232"/>
      <c r="F163" s="232"/>
      <c r="G163" s="232"/>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319"/>
      <c r="BC163" s="319"/>
      <c r="BD163" s="319"/>
      <c r="BE163" s="319"/>
      <c r="BF163" s="319"/>
      <c r="BG163" s="319"/>
      <c r="BH163" s="319"/>
      <c r="BI163" s="319"/>
      <c r="BJ163" s="319"/>
      <c r="BK163" s="319"/>
      <c r="BL163" s="319"/>
      <c r="BM163" s="319"/>
      <c r="BN163" s="319"/>
      <c r="BO163" s="319"/>
      <c r="BP163" s="319"/>
    </row>
    <row r="164" spans="2:68" ht="11" customHeight="1">
      <c r="B164" s="318"/>
      <c r="C164" s="318"/>
      <c r="D164" s="232"/>
      <c r="E164" s="232"/>
      <c r="F164" s="232"/>
      <c r="G164" s="232"/>
      <c r="H164" s="319"/>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19"/>
      <c r="AJ164" s="319"/>
      <c r="AK164" s="319"/>
      <c r="AL164" s="319"/>
      <c r="AM164" s="319"/>
      <c r="AN164" s="319"/>
      <c r="AO164" s="319"/>
      <c r="AP164" s="319"/>
      <c r="AQ164" s="319"/>
      <c r="AR164" s="319"/>
      <c r="AS164" s="319"/>
      <c r="AT164" s="319"/>
      <c r="AU164" s="319"/>
      <c r="AV164" s="319"/>
      <c r="AW164" s="319"/>
      <c r="AX164" s="319"/>
      <c r="AY164" s="319"/>
      <c r="AZ164" s="319"/>
      <c r="BA164" s="319"/>
      <c r="BB164" s="319"/>
      <c r="BC164" s="319"/>
      <c r="BD164" s="319"/>
      <c r="BE164" s="319"/>
      <c r="BF164" s="319"/>
      <c r="BG164" s="319"/>
      <c r="BH164" s="319"/>
      <c r="BI164" s="319"/>
      <c r="BJ164" s="319"/>
      <c r="BK164" s="319"/>
      <c r="BL164" s="319"/>
      <c r="BM164" s="319"/>
      <c r="BN164" s="319"/>
      <c r="BO164" s="319"/>
      <c r="BP164" s="319"/>
    </row>
    <row r="165" spans="2:68" ht="11" customHeight="1">
      <c r="B165" s="318"/>
      <c r="C165" s="318"/>
      <c r="D165" s="232"/>
      <c r="E165" s="232"/>
      <c r="F165" s="232"/>
      <c r="G165" s="232"/>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N165" s="319"/>
      <c r="AO165" s="319"/>
      <c r="AP165" s="319"/>
      <c r="AQ165" s="319"/>
      <c r="AR165" s="319"/>
      <c r="AS165" s="319"/>
      <c r="AT165" s="319"/>
      <c r="AU165" s="319"/>
      <c r="AV165" s="319"/>
      <c r="AW165" s="319"/>
      <c r="AX165" s="319"/>
      <c r="AY165" s="319"/>
      <c r="AZ165" s="319"/>
      <c r="BA165" s="319"/>
      <c r="BB165" s="319"/>
      <c r="BC165" s="319"/>
      <c r="BD165" s="319"/>
      <c r="BE165" s="319"/>
      <c r="BF165" s="319"/>
      <c r="BG165" s="319"/>
      <c r="BH165" s="319"/>
      <c r="BI165" s="319"/>
      <c r="BJ165" s="319"/>
      <c r="BK165" s="319"/>
      <c r="BL165" s="319"/>
      <c r="BM165" s="319"/>
      <c r="BN165" s="319"/>
      <c r="BO165" s="319"/>
      <c r="BP165" s="319"/>
    </row>
    <row r="166" spans="2:68" ht="11" customHeight="1">
      <c r="B166" s="318"/>
      <c r="C166" s="318"/>
      <c r="D166" s="232"/>
      <c r="E166" s="232"/>
      <c r="F166" s="232"/>
      <c r="G166" s="232"/>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19"/>
      <c r="AY166" s="319"/>
      <c r="AZ166" s="319"/>
      <c r="BA166" s="319"/>
      <c r="BB166" s="319"/>
      <c r="BC166" s="319"/>
      <c r="BD166" s="319"/>
      <c r="BE166" s="319"/>
      <c r="BF166" s="319"/>
      <c r="BG166" s="319"/>
      <c r="BH166" s="319"/>
      <c r="BI166" s="319"/>
      <c r="BJ166" s="319"/>
      <c r="BK166" s="319"/>
      <c r="BL166" s="319"/>
      <c r="BM166" s="319"/>
      <c r="BN166" s="319"/>
      <c r="BO166" s="319"/>
      <c r="BP166" s="319"/>
    </row>
    <row r="167" spans="2:68" ht="11" customHeight="1">
      <c r="B167" s="318"/>
      <c r="C167" s="318"/>
      <c r="D167" s="232"/>
      <c r="E167" s="232"/>
      <c r="F167" s="232"/>
      <c r="G167" s="232"/>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c r="BD167" s="319"/>
      <c r="BE167" s="319"/>
      <c r="BF167" s="319"/>
      <c r="BG167" s="319"/>
      <c r="BH167" s="319"/>
      <c r="BI167" s="319"/>
      <c r="BJ167" s="319"/>
      <c r="BK167" s="319"/>
      <c r="BL167" s="319"/>
      <c r="BM167" s="319"/>
      <c r="BN167" s="319"/>
      <c r="BO167" s="319"/>
      <c r="BP167" s="319"/>
    </row>
    <row r="168" spans="2:68" ht="11" customHeight="1">
      <c r="B168" s="318">
        <v>13</v>
      </c>
      <c r="C168" s="318"/>
      <c r="D168" s="232"/>
      <c r="E168" s="232"/>
      <c r="F168" s="232"/>
      <c r="G168" s="232"/>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19"/>
      <c r="BD168" s="319"/>
      <c r="BE168" s="319"/>
      <c r="BF168" s="319"/>
      <c r="BG168" s="319"/>
      <c r="BH168" s="319"/>
      <c r="BI168" s="319"/>
      <c r="BJ168" s="319"/>
      <c r="BK168" s="319"/>
      <c r="BL168" s="319"/>
      <c r="BM168" s="319"/>
      <c r="BN168" s="319"/>
      <c r="BO168" s="319"/>
      <c r="BP168" s="319"/>
    </row>
    <row r="169" spans="2:68" ht="11" customHeight="1">
      <c r="B169" s="318"/>
      <c r="C169" s="318"/>
      <c r="D169" s="232"/>
      <c r="E169" s="232"/>
      <c r="F169" s="232"/>
      <c r="G169" s="232"/>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319"/>
      <c r="BC169" s="319"/>
      <c r="BD169" s="319"/>
      <c r="BE169" s="319"/>
      <c r="BF169" s="319"/>
      <c r="BG169" s="319"/>
      <c r="BH169" s="319"/>
      <c r="BI169" s="319"/>
      <c r="BJ169" s="319"/>
      <c r="BK169" s="319"/>
      <c r="BL169" s="319"/>
      <c r="BM169" s="319"/>
      <c r="BN169" s="319"/>
      <c r="BO169" s="319"/>
      <c r="BP169" s="319"/>
    </row>
    <row r="170" spans="2:68" ht="11" customHeight="1">
      <c r="B170" s="318"/>
      <c r="C170" s="318"/>
      <c r="D170" s="232"/>
      <c r="E170" s="232"/>
      <c r="F170" s="232"/>
      <c r="G170" s="232"/>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19"/>
      <c r="AF170" s="319"/>
      <c r="AG170" s="319"/>
      <c r="AH170" s="319"/>
      <c r="AI170" s="319"/>
      <c r="AJ170" s="319"/>
      <c r="AK170" s="319"/>
      <c r="AL170" s="319"/>
      <c r="AM170" s="319"/>
      <c r="AN170" s="319"/>
      <c r="AO170" s="319"/>
      <c r="AP170" s="319"/>
      <c r="AQ170" s="319"/>
      <c r="AR170" s="319"/>
      <c r="AS170" s="319"/>
      <c r="AT170" s="319"/>
      <c r="AU170" s="319"/>
      <c r="AV170" s="319"/>
      <c r="AW170" s="319"/>
      <c r="AX170" s="319"/>
      <c r="AY170" s="319"/>
      <c r="AZ170" s="319"/>
      <c r="BA170" s="319"/>
      <c r="BB170" s="319"/>
      <c r="BC170" s="319"/>
      <c r="BD170" s="319"/>
      <c r="BE170" s="319"/>
      <c r="BF170" s="319"/>
      <c r="BG170" s="319"/>
      <c r="BH170" s="319"/>
      <c r="BI170" s="319"/>
      <c r="BJ170" s="319"/>
      <c r="BK170" s="319"/>
      <c r="BL170" s="319"/>
      <c r="BM170" s="319"/>
      <c r="BN170" s="319"/>
      <c r="BO170" s="319"/>
      <c r="BP170" s="319"/>
    </row>
    <row r="171" spans="2:68" ht="11" customHeight="1">
      <c r="B171" s="318"/>
      <c r="C171" s="318"/>
      <c r="D171" s="232"/>
      <c r="E171" s="232"/>
      <c r="F171" s="232"/>
      <c r="G171" s="232"/>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c r="AD171" s="319"/>
      <c r="AE171" s="319"/>
      <c r="AF171" s="319"/>
      <c r="AG171" s="319"/>
      <c r="AH171" s="319"/>
      <c r="AI171" s="319"/>
      <c r="AJ171" s="319"/>
      <c r="AK171" s="319"/>
      <c r="AL171" s="319"/>
      <c r="AM171" s="319"/>
      <c r="AN171" s="319"/>
      <c r="AO171" s="319"/>
      <c r="AP171" s="319"/>
      <c r="AQ171" s="319"/>
      <c r="AR171" s="319"/>
      <c r="AS171" s="319"/>
      <c r="AT171" s="319"/>
      <c r="AU171" s="319"/>
      <c r="AV171" s="319"/>
      <c r="AW171" s="319"/>
      <c r="AX171" s="319"/>
      <c r="AY171" s="319"/>
      <c r="AZ171" s="319"/>
      <c r="BA171" s="319"/>
      <c r="BB171" s="319"/>
      <c r="BC171" s="319"/>
      <c r="BD171" s="319"/>
      <c r="BE171" s="319"/>
      <c r="BF171" s="319"/>
      <c r="BG171" s="319"/>
      <c r="BH171" s="319"/>
      <c r="BI171" s="319"/>
      <c r="BJ171" s="319"/>
      <c r="BK171" s="319"/>
      <c r="BL171" s="319"/>
      <c r="BM171" s="319"/>
      <c r="BN171" s="319"/>
      <c r="BO171" s="319"/>
      <c r="BP171" s="319"/>
    </row>
    <row r="172" spans="2:68" ht="11" customHeight="1">
      <c r="B172" s="318"/>
      <c r="C172" s="318"/>
      <c r="D172" s="232"/>
      <c r="E172" s="232"/>
      <c r="F172" s="232"/>
      <c r="G172" s="232"/>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c r="AG172" s="319"/>
      <c r="AH172" s="319"/>
      <c r="AI172" s="319"/>
      <c r="AJ172" s="319"/>
      <c r="AK172" s="319"/>
      <c r="AL172" s="319"/>
      <c r="AM172" s="319"/>
      <c r="AN172" s="319"/>
      <c r="AO172" s="319"/>
      <c r="AP172" s="319"/>
      <c r="AQ172" s="319"/>
      <c r="AR172" s="319"/>
      <c r="AS172" s="319"/>
      <c r="AT172" s="319"/>
      <c r="AU172" s="319"/>
      <c r="AV172" s="319"/>
      <c r="AW172" s="319"/>
      <c r="AX172" s="319"/>
      <c r="AY172" s="319"/>
      <c r="AZ172" s="319"/>
      <c r="BA172" s="319"/>
      <c r="BB172" s="319"/>
      <c r="BC172" s="319"/>
      <c r="BD172" s="319"/>
      <c r="BE172" s="319"/>
      <c r="BF172" s="319"/>
      <c r="BG172" s="319"/>
      <c r="BH172" s="319"/>
      <c r="BI172" s="319"/>
      <c r="BJ172" s="319"/>
      <c r="BK172" s="319"/>
      <c r="BL172" s="319"/>
      <c r="BM172" s="319"/>
      <c r="BN172" s="319"/>
      <c r="BO172" s="319"/>
      <c r="BP172" s="319"/>
    </row>
    <row r="173" spans="2:68" ht="11" customHeight="1">
      <c r="B173" s="318"/>
      <c r="C173" s="318"/>
      <c r="D173" s="232"/>
      <c r="E173" s="232"/>
      <c r="F173" s="232"/>
      <c r="G173" s="232"/>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319"/>
      <c r="AK173" s="319"/>
      <c r="AL173" s="319"/>
      <c r="AM173" s="319"/>
      <c r="AN173" s="319"/>
      <c r="AO173" s="319"/>
      <c r="AP173" s="319"/>
      <c r="AQ173" s="319"/>
      <c r="AR173" s="319"/>
      <c r="AS173" s="319"/>
      <c r="AT173" s="319"/>
      <c r="AU173" s="319"/>
      <c r="AV173" s="319"/>
      <c r="AW173" s="319"/>
      <c r="AX173" s="319"/>
      <c r="AY173" s="319"/>
      <c r="AZ173" s="319"/>
      <c r="BA173" s="319"/>
      <c r="BB173" s="319"/>
      <c r="BC173" s="319"/>
      <c r="BD173" s="319"/>
      <c r="BE173" s="319"/>
      <c r="BF173" s="319"/>
      <c r="BG173" s="319"/>
      <c r="BH173" s="319"/>
      <c r="BI173" s="319"/>
      <c r="BJ173" s="319"/>
      <c r="BK173" s="319"/>
      <c r="BL173" s="319"/>
      <c r="BM173" s="319"/>
      <c r="BN173" s="319"/>
      <c r="BO173" s="319"/>
      <c r="BP173" s="319"/>
    </row>
    <row r="174" spans="2:68" ht="11" customHeight="1">
      <c r="B174" s="318">
        <v>14</v>
      </c>
      <c r="C174" s="318"/>
      <c r="D174" s="232"/>
      <c r="E174" s="232"/>
      <c r="F174" s="232"/>
      <c r="G174" s="232"/>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19"/>
      <c r="AY174" s="319"/>
      <c r="AZ174" s="319"/>
      <c r="BA174" s="319"/>
      <c r="BB174" s="319"/>
      <c r="BC174" s="319"/>
      <c r="BD174" s="319"/>
      <c r="BE174" s="319"/>
      <c r="BF174" s="319"/>
      <c r="BG174" s="319"/>
      <c r="BH174" s="319"/>
      <c r="BI174" s="319"/>
      <c r="BJ174" s="319"/>
      <c r="BK174" s="319"/>
      <c r="BL174" s="319"/>
      <c r="BM174" s="319"/>
      <c r="BN174" s="319"/>
      <c r="BO174" s="319"/>
      <c r="BP174" s="319"/>
    </row>
    <row r="175" spans="2:68" ht="11" customHeight="1">
      <c r="B175" s="318"/>
      <c r="C175" s="318"/>
      <c r="D175" s="232"/>
      <c r="E175" s="232"/>
      <c r="F175" s="232"/>
      <c r="G175" s="232"/>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c r="AK175" s="319"/>
      <c r="AL175" s="319"/>
      <c r="AM175" s="319"/>
      <c r="AN175" s="319"/>
      <c r="AO175" s="319"/>
      <c r="AP175" s="319"/>
      <c r="AQ175" s="319"/>
      <c r="AR175" s="319"/>
      <c r="AS175" s="319"/>
      <c r="AT175" s="319"/>
      <c r="AU175" s="319"/>
      <c r="AV175" s="319"/>
      <c r="AW175" s="319"/>
      <c r="AX175" s="319"/>
      <c r="AY175" s="319"/>
      <c r="AZ175" s="319"/>
      <c r="BA175" s="319"/>
      <c r="BB175" s="319"/>
      <c r="BC175" s="319"/>
      <c r="BD175" s="319"/>
      <c r="BE175" s="319"/>
      <c r="BF175" s="319"/>
      <c r="BG175" s="319"/>
      <c r="BH175" s="319"/>
      <c r="BI175" s="319"/>
      <c r="BJ175" s="319"/>
      <c r="BK175" s="319"/>
      <c r="BL175" s="319"/>
      <c r="BM175" s="319"/>
      <c r="BN175" s="319"/>
      <c r="BO175" s="319"/>
      <c r="BP175" s="319"/>
    </row>
    <row r="176" spans="2:68" ht="11" customHeight="1">
      <c r="B176" s="318"/>
      <c r="C176" s="318"/>
      <c r="D176" s="232"/>
      <c r="E176" s="232"/>
      <c r="F176" s="232"/>
      <c r="G176" s="232"/>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c r="AK176" s="319"/>
      <c r="AL176" s="319"/>
      <c r="AM176" s="319"/>
      <c r="AN176" s="319"/>
      <c r="AO176" s="319"/>
      <c r="AP176" s="319"/>
      <c r="AQ176" s="319"/>
      <c r="AR176" s="319"/>
      <c r="AS176" s="319"/>
      <c r="AT176" s="319"/>
      <c r="AU176" s="319"/>
      <c r="AV176" s="319"/>
      <c r="AW176" s="319"/>
      <c r="AX176" s="319"/>
      <c r="AY176" s="319"/>
      <c r="AZ176" s="319"/>
      <c r="BA176" s="319"/>
      <c r="BB176" s="319"/>
      <c r="BC176" s="319"/>
      <c r="BD176" s="319"/>
      <c r="BE176" s="319"/>
      <c r="BF176" s="319"/>
      <c r="BG176" s="319"/>
      <c r="BH176" s="319"/>
      <c r="BI176" s="319"/>
      <c r="BJ176" s="319"/>
      <c r="BK176" s="319"/>
      <c r="BL176" s="319"/>
      <c r="BM176" s="319"/>
      <c r="BN176" s="319"/>
      <c r="BO176" s="319"/>
      <c r="BP176" s="319"/>
    </row>
    <row r="177" spans="2:68" ht="11" customHeight="1">
      <c r="B177" s="318"/>
      <c r="C177" s="318"/>
      <c r="D177" s="232"/>
      <c r="E177" s="232"/>
      <c r="F177" s="232"/>
      <c r="G177" s="232"/>
      <c r="H177" s="319"/>
      <c r="I177" s="319"/>
      <c r="J177" s="319"/>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c r="AG177" s="319"/>
      <c r="AH177" s="319"/>
      <c r="AI177" s="319"/>
      <c r="AJ177" s="319"/>
      <c r="AK177" s="319"/>
      <c r="AL177" s="319"/>
      <c r="AM177" s="319"/>
      <c r="AN177" s="319"/>
      <c r="AO177" s="319"/>
      <c r="AP177" s="319"/>
      <c r="AQ177" s="319"/>
      <c r="AR177" s="319"/>
      <c r="AS177" s="319"/>
      <c r="AT177" s="319"/>
      <c r="AU177" s="319"/>
      <c r="AV177" s="319"/>
      <c r="AW177" s="319"/>
      <c r="AX177" s="319"/>
      <c r="AY177" s="319"/>
      <c r="AZ177" s="319"/>
      <c r="BA177" s="319"/>
      <c r="BB177" s="319"/>
      <c r="BC177" s="319"/>
      <c r="BD177" s="319"/>
      <c r="BE177" s="319"/>
      <c r="BF177" s="319"/>
      <c r="BG177" s="319"/>
      <c r="BH177" s="319"/>
      <c r="BI177" s="319"/>
      <c r="BJ177" s="319"/>
      <c r="BK177" s="319"/>
      <c r="BL177" s="319"/>
      <c r="BM177" s="319"/>
      <c r="BN177" s="319"/>
      <c r="BO177" s="319"/>
      <c r="BP177" s="319"/>
    </row>
    <row r="178" spans="2:68" ht="11" customHeight="1">
      <c r="B178" s="318"/>
      <c r="C178" s="318"/>
      <c r="D178" s="232"/>
      <c r="E178" s="232"/>
      <c r="F178" s="232"/>
      <c r="G178" s="232"/>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19"/>
      <c r="AY178" s="319"/>
      <c r="AZ178" s="319"/>
      <c r="BA178" s="319"/>
      <c r="BB178" s="319"/>
      <c r="BC178" s="319"/>
      <c r="BD178" s="319"/>
      <c r="BE178" s="319"/>
      <c r="BF178" s="319"/>
      <c r="BG178" s="319"/>
      <c r="BH178" s="319"/>
      <c r="BI178" s="319"/>
      <c r="BJ178" s="319"/>
      <c r="BK178" s="319"/>
      <c r="BL178" s="319"/>
      <c r="BM178" s="319"/>
      <c r="BN178" s="319"/>
      <c r="BO178" s="319"/>
      <c r="BP178" s="319"/>
    </row>
    <row r="179" spans="2:68" ht="11" customHeight="1">
      <c r="B179" s="318"/>
      <c r="C179" s="318"/>
      <c r="D179" s="232"/>
      <c r="E179" s="232"/>
      <c r="F179" s="232"/>
      <c r="G179" s="232"/>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19"/>
      <c r="AY179" s="319"/>
      <c r="AZ179" s="319"/>
      <c r="BA179" s="319"/>
      <c r="BB179" s="319"/>
      <c r="BC179" s="319"/>
      <c r="BD179" s="319"/>
      <c r="BE179" s="319"/>
      <c r="BF179" s="319"/>
      <c r="BG179" s="319"/>
      <c r="BH179" s="319"/>
      <c r="BI179" s="319"/>
      <c r="BJ179" s="319"/>
      <c r="BK179" s="319"/>
      <c r="BL179" s="319"/>
      <c r="BM179" s="319"/>
      <c r="BN179" s="319"/>
      <c r="BO179" s="319"/>
      <c r="BP179" s="319"/>
    </row>
    <row r="180" spans="2:68" ht="11" customHeight="1">
      <c r="B180" s="318">
        <v>15</v>
      </c>
      <c r="C180" s="318"/>
      <c r="D180" s="232"/>
      <c r="E180" s="232"/>
      <c r="F180" s="232"/>
      <c r="G180" s="232"/>
      <c r="H180" s="319"/>
      <c r="I180" s="319"/>
      <c r="J180" s="319"/>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19"/>
      <c r="AY180" s="319"/>
      <c r="AZ180" s="319"/>
      <c r="BA180" s="319"/>
      <c r="BB180" s="319"/>
      <c r="BC180" s="319"/>
      <c r="BD180" s="319"/>
      <c r="BE180" s="319"/>
      <c r="BF180" s="319"/>
      <c r="BG180" s="319"/>
      <c r="BH180" s="319"/>
      <c r="BI180" s="319"/>
      <c r="BJ180" s="319"/>
      <c r="BK180" s="319"/>
      <c r="BL180" s="319"/>
      <c r="BM180" s="319"/>
      <c r="BN180" s="319"/>
      <c r="BO180" s="319"/>
      <c r="BP180" s="319"/>
    </row>
    <row r="181" spans="2:68" ht="11" customHeight="1">
      <c r="B181" s="318"/>
      <c r="C181" s="318"/>
      <c r="D181" s="232"/>
      <c r="E181" s="232"/>
      <c r="F181" s="232"/>
      <c r="G181" s="232"/>
      <c r="H181" s="319"/>
      <c r="I181" s="319"/>
      <c r="J181" s="319"/>
      <c r="K181" s="319"/>
      <c r="L181" s="319"/>
      <c r="M181" s="319"/>
      <c r="N181" s="319"/>
      <c r="O181" s="319"/>
      <c r="P181" s="319"/>
      <c r="Q181" s="319"/>
      <c r="R181" s="319"/>
      <c r="S181" s="319"/>
      <c r="T181" s="319"/>
      <c r="U181" s="319"/>
      <c r="V181" s="319"/>
      <c r="W181" s="319"/>
      <c r="X181" s="319"/>
      <c r="Y181" s="319"/>
      <c r="Z181" s="319"/>
      <c r="AA181" s="319"/>
      <c r="AB181" s="319"/>
      <c r="AC181" s="319"/>
      <c r="AD181" s="319"/>
      <c r="AE181" s="319"/>
      <c r="AF181" s="319"/>
      <c r="AG181" s="319"/>
      <c r="AH181" s="319"/>
      <c r="AI181" s="319"/>
      <c r="AJ181" s="319"/>
      <c r="AK181" s="319"/>
      <c r="AL181" s="319"/>
      <c r="AM181" s="319"/>
      <c r="AN181" s="319"/>
      <c r="AO181" s="319"/>
      <c r="AP181" s="319"/>
      <c r="AQ181" s="319"/>
      <c r="AR181" s="319"/>
      <c r="AS181" s="319"/>
      <c r="AT181" s="319"/>
      <c r="AU181" s="319"/>
      <c r="AV181" s="319"/>
      <c r="AW181" s="319"/>
      <c r="AX181" s="319"/>
      <c r="AY181" s="319"/>
      <c r="AZ181" s="319"/>
      <c r="BA181" s="319"/>
      <c r="BB181" s="319"/>
      <c r="BC181" s="319"/>
      <c r="BD181" s="319"/>
      <c r="BE181" s="319"/>
      <c r="BF181" s="319"/>
      <c r="BG181" s="319"/>
      <c r="BH181" s="319"/>
      <c r="BI181" s="319"/>
      <c r="BJ181" s="319"/>
      <c r="BK181" s="319"/>
      <c r="BL181" s="319"/>
      <c r="BM181" s="319"/>
      <c r="BN181" s="319"/>
      <c r="BO181" s="319"/>
      <c r="BP181" s="319"/>
    </row>
    <row r="182" spans="2:68" ht="11" customHeight="1">
      <c r="B182" s="318"/>
      <c r="C182" s="318"/>
      <c r="D182" s="232"/>
      <c r="E182" s="232"/>
      <c r="F182" s="232"/>
      <c r="G182" s="232"/>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c r="AI182" s="319"/>
      <c r="AJ182" s="319"/>
      <c r="AK182" s="319"/>
      <c r="AL182" s="319"/>
      <c r="AM182" s="319"/>
      <c r="AN182" s="319"/>
      <c r="AO182" s="319"/>
      <c r="AP182" s="319"/>
      <c r="AQ182" s="319"/>
      <c r="AR182" s="319"/>
      <c r="AS182" s="319"/>
      <c r="AT182" s="319"/>
      <c r="AU182" s="319"/>
      <c r="AV182" s="319"/>
      <c r="AW182" s="319"/>
      <c r="AX182" s="319"/>
      <c r="AY182" s="319"/>
      <c r="AZ182" s="319"/>
      <c r="BA182" s="319"/>
      <c r="BB182" s="319"/>
      <c r="BC182" s="319"/>
      <c r="BD182" s="319"/>
      <c r="BE182" s="319"/>
      <c r="BF182" s="319"/>
      <c r="BG182" s="319"/>
      <c r="BH182" s="319"/>
      <c r="BI182" s="319"/>
      <c r="BJ182" s="319"/>
      <c r="BK182" s="319"/>
      <c r="BL182" s="319"/>
      <c r="BM182" s="319"/>
      <c r="BN182" s="319"/>
      <c r="BO182" s="319"/>
      <c r="BP182" s="319"/>
    </row>
    <row r="183" spans="2:68" ht="11" customHeight="1">
      <c r="B183" s="318"/>
      <c r="C183" s="318"/>
      <c r="D183" s="232"/>
      <c r="E183" s="232"/>
      <c r="F183" s="232"/>
      <c r="G183" s="232"/>
      <c r="H183" s="319"/>
      <c r="I183" s="319"/>
      <c r="J183" s="319"/>
      <c r="K183" s="319"/>
      <c r="L183" s="319"/>
      <c r="M183" s="319"/>
      <c r="N183" s="319"/>
      <c r="O183" s="319"/>
      <c r="P183" s="319"/>
      <c r="Q183" s="319"/>
      <c r="R183" s="319"/>
      <c r="S183" s="319"/>
      <c r="T183" s="319"/>
      <c r="U183" s="319"/>
      <c r="V183" s="319"/>
      <c r="W183" s="319"/>
      <c r="X183" s="319"/>
      <c r="Y183" s="319"/>
      <c r="Z183" s="319"/>
      <c r="AA183" s="319"/>
      <c r="AB183" s="319"/>
      <c r="AC183" s="319"/>
      <c r="AD183" s="319"/>
      <c r="AE183" s="319"/>
      <c r="AF183" s="319"/>
      <c r="AG183" s="319"/>
      <c r="AH183" s="319"/>
      <c r="AI183" s="319"/>
      <c r="AJ183" s="319"/>
      <c r="AK183" s="319"/>
      <c r="AL183" s="319"/>
      <c r="AM183" s="319"/>
      <c r="AN183" s="319"/>
      <c r="AO183" s="319"/>
      <c r="AP183" s="319"/>
      <c r="AQ183" s="319"/>
      <c r="AR183" s="319"/>
      <c r="AS183" s="319"/>
      <c r="AT183" s="319"/>
      <c r="AU183" s="319"/>
      <c r="AV183" s="319"/>
      <c r="AW183" s="319"/>
      <c r="AX183" s="319"/>
      <c r="AY183" s="319"/>
      <c r="AZ183" s="319"/>
      <c r="BA183" s="319"/>
      <c r="BB183" s="319"/>
      <c r="BC183" s="319"/>
      <c r="BD183" s="319"/>
      <c r="BE183" s="319"/>
      <c r="BF183" s="319"/>
      <c r="BG183" s="319"/>
      <c r="BH183" s="319"/>
      <c r="BI183" s="319"/>
      <c r="BJ183" s="319"/>
      <c r="BK183" s="319"/>
      <c r="BL183" s="319"/>
      <c r="BM183" s="319"/>
      <c r="BN183" s="319"/>
      <c r="BO183" s="319"/>
      <c r="BP183" s="319"/>
    </row>
    <row r="184" spans="2:68" ht="11" customHeight="1">
      <c r="B184" s="318"/>
      <c r="C184" s="318"/>
      <c r="D184" s="232"/>
      <c r="E184" s="232"/>
      <c r="F184" s="232"/>
      <c r="G184" s="232"/>
      <c r="H184" s="319"/>
      <c r="I184" s="319"/>
      <c r="J184" s="319"/>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c r="AG184" s="319"/>
      <c r="AH184" s="319"/>
      <c r="AI184" s="319"/>
      <c r="AJ184" s="319"/>
      <c r="AK184" s="319"/>
      <c r="AL184" s="319"/>
      <c r="AM184" s="319"/>
      <c r="AN184" s="319"/>
      <c r="AO184" s="319"/>
      <c r="AP184" s="319"/>
      <c r="AQ184" s="319"/>
      <c r="AR184" s="319"/>
      <c r="AS184" s="319"/>
      <c r="AT184" s="319"/>
      <c r="AU184" s="319"/>
      <c r="AV184" s="319"/>
      <c r="AW184" s="319"/>
      <c r="AX184" s="319"/>
      <c r="AY184" s="319"/>
      <c r="AZ184" s="319"/>
      <c r="BA184" s="319"/>
      <c r="BB184" s="319"/>
      <c r="BC184" s="319"/>
      <c r="BD184" s="319"/>
      <c r="BE184" s="319"/>
      <c r="BF184" s="319"/>
      <c r="BG184" s="319"/>
      <c r="BH184" s="319"/>
      <c r="BI184" s="319"/>
      <c r="BJ184" s="319"/>
      <c r="BK184" s="319"/>
      <c r="BL184" s="319"/>
      <c r="BM184" s="319"/>
      <c r="BN184" s="319"/>
      <c r="BO184" s="319"/>
      <c r="BP184" s="319"/>
    </row>
    <row r="185" spans="2:68" ht="11" customHeight="1">
      <c r="B185" s="318"/>
      <c r="C185" s="318"/>
      <c r="D185" s="232"/>
      <c r="E185" s="232"/>
      <c r="F185" s="232"/>
      <c r="G185" s="232"/>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c r="AG185" s="319"/>
      <c r="AH185" s="319"/>
      <c r="AI185" s="319"/>
      <c r="AJ185" s="319"/>
      <c r="AK185" s="319"/>
      <c r="AL185" s="319"/>
      <c r="AM185" s="319"/>
      <c r="AN185" s="319"/>
      <c r="AO185" s="319"/>
      <c r="AP185" s="319"/>
      <c r="AQ185" s="319"/>
      <c r="AR185" s="319"/>
      <c r="AS185" s="319"/>
      <c r="AT185" s="319"/>
      <c r="AU185" s="319"/>
      <c r="AV185" s="319"/>
      <c r="AW185" s="319"/>
      <c r="AX185" s="319"/>
      <c r="AY185" s="319"/>
      <c r="AZ185" s="319"/>
      <c r="BA185" s="319"/>
      <c r="BB185" s="319"/>
      <c r="BC185" s="319"/>
      <c r="BD185" s="319"/>
      <c r="BE185" s="319"/>
      <c r="BF185" s="319"/>
      <c r="BG185" s="319"/>
      <c r="BH185" s="319"/>
      <c r="BI185" s="319"/>
      <c r="BJ185" s="319"/>
      <c r="BK185" s="319"/>
      <c r="BL185" s="319"/>
      <c r="BM185" s="319"/>
      <c r="BN185" s="319"/>
      <c r="BO185" s="319"/>
      <c r="BP185" s="319"/>
    </row>
    <row r="186" spans="2:68" ht="11" customHeight="1">
      <c r="B186" s="318">
        <v>16</v>
      </c>
      <c r="C186" s="318"/>
      <c r="D186" s="232"/>
      <c r="E186" s="232"/>
      <c r="F186" s="232"/>
      <c r="G186" s="232"/>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N186" s="319"/>
      <c r="AO186" s="319"/>
      <c r="AP186" s="319"/>
      <c r="AQ186" s="319"/>
      <c r="AR186" s="319"/>
      <c r="AS186" s="319"/>
      <c r="AT186" s="319"/>
      <c r="AU186" s="319"/>
      <c r="AV186" s="319"/>
      <c r="AW186" s="319"/>
      <c r="AX186" s="319"/>
      <c r="AY186" s="319"/>
      <c r="AZ186" s="319"/>
      <c r="BA186" s="319"/>
      <c r="BB186" s="319"/>
      <c r="BC186" s="319"/>
      <c r="BD186" s="319"/>
      <c r="BE186" s="319"/>
      <c r="BF186" s="319"/>
      <c r="BG186" s="319"/>
      <c r="BH186" s="319"/>
      <c r="BI186" s="319"/>
      <c r="BJ186" s="319"/>
      <c r="BK186" s="319"/>
      <c r="BL186" s="319"/>
      <c r="BM186" s="319"/>
      <c r="BN186" s="319"/>
      <c r="BO186" s="319"/>
      <c r="BP186" s="319"/>
    </row>
    <row r="187" spans="2:68" ht="11" customHeight="1">
      <c r="B187" s="318"/>
      <c r="C187" s="318"/>
      <c r="D187" s="232"/>
      <c r="E187" s="232"/>
      <c r="F187" s="232"/>
      <c r="G187" s="232"/>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19"/>
      <c r="AY187" s="319"/>
      <c r="AZ187" s="319"/>
      <c r="BA187" s="319"/>
      <c r="BB187" s="319"/>
      <c r="BC187" s="319"/>
      <c r="BD187" s="319"/>
      <c r="BE187" s="319"/>
      <c r="BF187" s="319"/>
      <c r="BG187" s="319"/>
      <c r="BH187" s="319"/>
      <c r="BI187" s="319"/>
      <c r="BJ187" s="319"/>
      <c r="BK187" s="319"/>
      <c r="BL187" s="319"/>
      <c r="BM187" s="319"/>
      <c r="BN187" s="319"/>
      <c r="BO187" s="319"/>
      <c r="BP187" s="319"/>
    </row>
    <row r="188" spans="2:68" ht="11" customHeight="1">
      <c r="B188" s="318"/>
      <c r="C188" s="318"/>
      <c r="D188" s="232"/>
      <c r="E188" s="232"/>
      <c r="F188" s="232"/>
      <c r="G188" s="232"/>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c r="AG188" s="319"/>
      <c r="AH188" s="319"/>
      <c r="AI188" s="319"/>
      <c r="AJ188" s="319"/>
      <c r="AK188" s="319"/>
      <c r="AL188" s="319"/>
      <c r="AM188" s="319"/>
      <c r="AN188" s="319"/>
      <c r="AO188" s="319"/>
      <c r="AP188" s="319"/>
      <c r="AQ188" s="319"/>
      <c r="AR188" s="319"/>
      <c r="AS188" s="319"/>
      <c r="AT188" s="319"/>
      <c r="AU188" s="319"/>
      <c r="AV188" s="319"/>
      <c r="AW188" s="319"/>
      <c r="AX188" s="319"/>
      <c r="AY188" s="319"/>
      <c r="AZ188" s="319"/>
      <c r="BA188" s="319"/>
      <c r="BB188" s="319"/>
      <c r="BC188" s="319"/>
      <c r="BD188" s="319"/>
      <c r="BE188" s="319"/>
      <c r="BF188" s="319"/>
      <c r="BG188" s="319"/>
      <c r="BH188" s="319"/>
      <c r="BI188" s="319"/>
      <c r="BJ188" s="319"/>
      <c r="BK188" s="319"/>
      <c r="BL188" s="319"/>
      <c r="BM188" s="319"/>
      <c r="BN188" s="319"/>
      <c r="BO188" s="319"/>
      <c r="BP188" s="319"/>
    </row>
    <row r="189" spans="2:68" ht="11" customHeight="1">
      <c r="B189" s="318"/>
      <c r="C189" s="318"/>
      <c r="D189" s="232"/>
      <c r="E189" s="232"/>
      <c r="F189" s="232"/>
      <c r="G189" s="232"/>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N189" s="319"/>
      <c r="AO189" s="319"/>
      <c r="AP189" s="319"/>
      <c r="AQ189" s="319"/>
      <c r="AR189" s="319"/>
      <c r="AS189" s="319"/>
      <c r="AT189" s="319"/>
      <c r="AU189" s="319"/>
      <c r="AV189" s="319"/>
      <c r="AW189" s="319"/>
      <c r="AX189" s="319"/>
      <c r="AY189" s="319"/>
      <c r="AZ189" s="319"/>
      <c r="BA189" s="319"/>
      <c r="BB189" s="319"/>
      <c r="BC189" s="319"/>
      <c r="BD189" s="319"/>
      <c r="BE189" s="319"/>
      <c r="BF189" s="319"/>
      <c r="BG189" s="319"/>
      <c r="BH189" s="319"/>
      <c r="BI189" s="319"/>
      <c r="BJ189" s="319"/>
      <c r="BK189" s="319"/>
      <c r="BL189" s="319"/>
      <c r="BM189" s="319"/>
      <c r="BN189" s="319"/>
      <c r="BO189" s="319"/>
      <c r="BP189" s="319"/>
    </row>
    <row r="190" spans="2:68" ht="11" customHeight="1">
      <c r="B190" s="318"/>
      <c r="C190" s="318"/>
      <c r="D190" s="232"/>
      <c r="E190" s="232"/>
      <c r="F190" s="232"/>
      <c r="G190" s="232"/>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19"/>
      <c r="AY190" s="319"/>
      <c r="AZ190" s="319"/>
      <c r="BA190" s="319"/>
      <c r="BB190" s="319"/>
      <c r="BC190" s="319"/>
      <c r="BD190" s="319"/>
      <c r="BE190" s="319"/>
      <c r="BF190" s="319"/>
      <c r="BG190" s="319"/>
      <c r="BH190" s="319"/>
      <c r="BI190" s="319"/>
      <c r="BJ190" s="319"/>
      <c r="BK190" s="319"/>
      <c r="BL190" s="319"/>
      <c r="BM190" s="319"/>
      <c r="BN190" s="319"/>
      <c r="BO190" s="319"/>
      <c r="BP190" s="319"/>
    </row>
    <row r="191" spans="2:68" ht="11" customHeight="1">
      <c r="B191" s="318"/>
      <c r="C191" s="318"/>
      <c r="D191" s="232"/>
      <c r="E191" s="232"/>
      <c r="F191" s="232"/>
      <c r="G191" s="232"/>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19"/>
      <c r="AY191" s="319"/>
      <c r="AZ191" s="319"/>
      <c r="BA191" s="319"/>
      <c r="BB191" s="319"/>
      <c r="BC191" s="319"/>
      <c r="BD191" s="319"/>
      <c r="BE191" s="319"/>
      <c r="BF191" s="319"/>
      <c r="BG191" s="319"/>
      <c r="BH191" s="319"/>
      <c r="BI191" s="319"/>
      <c r="BJ191" s="319"/>
      <c r="BK191" s="319"/>
      <c r="BL191" s="319"/>
      <c r="BM191" s="319"/>
      <c r="BN191" s="319"/>
      <c r="BO191" s="319"/>
      <c r="BP191" s="319"/>
    </row>
    <row r="192" spans="2:68" ht="11" customHeight="1"/>
    <row r="193" spans="3:68" ht="11" customHeight="1"/>
    <row r="194" spans="3:68" ht="11" customHeight="1">
      <c r="C194" s="330" t="s">
        <v>41</v>
      </c>
      <c r="D194" s="260"/>
      <c r="E194" s="260"/>
      <c r="F194" s="260"/>
      <c r="G194" s="260"/>
      <c r="H194" s="351"/>
      <c r="I194" s="390"/>
      <c r="J194" s="391"/>
      <c r="K194" s="391"/>
      <c r="L194" s="391"/>
      <c r="M194" s="391"/>
      <c r="N194" s="391"/>
      <c r="O194" s="391"/>
      <c r="P194" s="391"/>
      <c r="Q194" s="391"/>
      <c r="R194" s="391"/>
      <c r="S194" s="391"/>
      <c r="T194" s="391"/>
      <c r="U194" s="391"/>
      <c r="V194" s="391"/>
      <c r="W194" s="391"/>
      <c r="X194" s="391"/>
      <c r="Y194" s="391"/>
      <c r="Z194" s="391"/>
      <c r="AA194" s="391"/>
      <c r="AB194" s="391"/>
      <c r="AC194" s="391"/>
      <c r="AD194" s="391"/>
      <c r="AE194" s="391"/>
      <c r="AF194" s="391"/>
      <c r="AG194" s="391"/>
      <c r="AH194" s="391"/>
      <c r="AI194" s="391"/>
      <c r="AJ194" s="391"/>
      <c r="AK194" s="391"/>
      <c r="AL194" s="391"/>
      <c r="AM194" s="391"/>
      <c r="AN194" s="391"/>
      <c r="AO194" s="391"/>
      <c r="AP194" s="391"/>
      <c r="AQ194" s="391"/>
      <c r="AR194" s="391"/>
      <c r="AS194" s="391"/>
      <c r="AT194" s="391"/>
      <c r="AU194" s="391"/>
      <c r="AV194" s="391"/>
      <c r="AW194" s="391"/>
      <c r="AX194" s="391"/>
      <c r="AY194" s="391"/>
      <c r="AZ194" s="391"/>
      <c r="BA194" s="391"/>
      <c r="BB194" s="391"/>
      <c r="BC194" s="391"/>
      <c r="BD194" s="391"/>
      <c r="BE194" s="391"/>
      <c r="BF194" s="391"/>
      <c r="BG194" s="391"/>
      <c r="BH194" s="391"/>
      <c r="BI194" s="391"/>
      <c r="BJ194" s="391"/>
      <c r="BK194" s="391"/>
      <c r="BL194" s="391"/>
      <c r="BM194" s="391"/>
      <c r="BN194" s="391"/>
      <c r="BO194" s="391"/>
      <c r="BP194" s="392"/>
    </row>
    <row r="195" spans="3:68" ht="11" customHeight="1">
      <c r="C195" s="331"/>
      <c r="D195" s="249"/>
      <c r="E195" s="249"/>
      <c r="F195" s="249"/>
      <c r="G195" s="249"/>
      <c r="H195" s="352"/>
      <c r="I195" s="393"/>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c r="AI195" s="394"/>
      <c r="AJ195" s="394"/>
      <c r="AK195" s="394"/>
      <c r="AL195" s="394"/>
      <c r="AM195" s="394"/>
      <c r="AN195" s="394"/>
      <c r="AO195" s="394"/>
      <c r="AP195" s="394"/>
      <c r="AQ195" s="394"/>
      <c r="AR195" s="394"/>
      <c r="AS195" s="394"/>
      <c r="AT195" s="394"/>
      <c r="AU195" s="394"/>
      <c r="AV195" s="394"/>
      <c r="AW195" s="394"/>
      <c r="AX195" s="394"/>
      <c r="AY195" s="394"/>
      <c r="AZ195" s="394"/>
      <c r="BA195" s="394"/>
      <c r="BB195" s="394"/>
      <c r="BC195" s="394"/>
      <c r="BD195" s="394"/>
      <c r="BE195" s="394"/>
      <c r="BF195" s="394"/>
      <c r="BG195" s="394"/>
      <c r="BH195" s="394"/>
      <c r="BI195" s="394"/>
      <c r="BJ195" s="394"/>
      <c r="BK195" s="394"/>
      <c r="BL195" s="394"/>
      <c r="BM195" s="394"/>
      <c r="BN195" s="394"/>
      <c r="BO195" s="394"/>
      <c r="BP195" s="395"/>
    </row>
    <row r="196" spans="3:68" ht="11" customHeight="1">
      <c r="C196" s="332"/>
      <c r="D196" s="259"/>
      <c r="E196" s="259"/>
      <c r="F196" s="259"/>
      <c r="G196" s="259"/>
      <c r="H196" s="353"/>
      <c r="I196" s="396"/>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397"/>
      <c r="AM196" s="397"/>
      <c r="AN196" s="397"/>
      <c r="AO196" s="397"/>
      <c r="AP196" s="397"/>
      <c r="AQ196" s="397"/>
      <c r="AR196" s="397"/>
      <c r="AS196" s="397"/>
      <c r="AT196" s="397"/>
      <c r="AU196" s="397"/>
      <c r="AV196" s="397"/>
      <c r="AW196" s="397"/>
      <c r="AX196" s="397"/>
      <c r="AY196" s="397"/>
      <c r="AZ196" s="397"/>
      <c r="BA196" s="397"/>
      <c r="BB196" s="397"/>
      <c r="BC196" s="397"/>
      <c r="BD196" s="397"/>
      <c r="BE196" s="397"/>
      <c r="BF196" s="397"/>
      <c r="BG196" s="397"/>
      <c r="BH196" s="397"/>
      <c r="BI196" s="397"/>
      <c r="BJ196" s="397"/>
      <c r="BK196" s="397"/>
      <c r="BL196" s="397"/>
      <c r="BM196" s="397"/>
      <c r="BN196" s="397"/>
      <c r="BO196" s="397"/>
      <c r="BP196" s="398"/>
    </row>
    <row r="197" spans="3:68" ht="11" customHeight="1"/>
    <row r="198" spans="3:68" ht="11" customHeight="1"/>
    <row r="199" spans="3:68" ht="11" customHeight="1"/>
    <row r="200" spans="3:68" ht="11" customHeight="1"/>
    <row r="201" spans="3:68" ht="11" customHeight="1"/>
    <row r="202" spans="3:68" ht="11" customHeight="1"/>
    <row r="203" spans="3:68" ht="11" customHeight="1"/>
    <row r="204" spans="3:68" ht="11" customHeight="1"/>
    <row r="205" spans="3:68" ht="11" customHeight="1"/>
    <row r="206" spans="3:68" ht="11" customHeight="1"/>
    <row r="207" spans="3:68" ht="11" customHeight="1"/>
    <row r="208" spans="3:68" ht="11" customHeight="1"/>
    <row r="209" ht="8" customHeight="1"/>
    <row r="210" ht="8" customHeight="1"/>
    <row r="211" ht="8" customHeight="1"/>
  </sheetData>
  <sheetProtection algorithmName="SHA-512" hashValue="UpIDnU4ETjbQ1nfQ2xL6GpxMnbtvnZzQfgAL0XyJZ9152LjlI/G6aQXfABTCXvtCXsklqTjgRWbmZ6qsJGLz9Q==" saltValue="M978MGknZZqzQjkRezEyBw==" spinCount="100000" sheet="1" objects="1" scenarios="1"/>
  <mergeCells count="142">
    <mergeCell ref="AA50:AE51"/>
    <mergeCell ref="A52:F53"/>
    <mergeCell ref="G52:BI53"/>
    <mergeCell ref="A30:N31"/>
    <mergeCell ref="O30:Z31"/>
    <mergeCell ref="AA30:AI31"/>
    <mergeCell ref="AX30:BQ31"/>
    <mergeCell ref="A3:U4"/>
    <mergeCell ref="V3:X4"/>
    <mergeCell ref="A20:J21"/>
    <mergeCell ref="A19:C19"/>
    <mergeCell ref="AR6:BO6"/>
    <mergeCell ref="AR7:BO9"/>
    <mergeCell ref="AU10:BO10"/>
    <mergeCell ref="C194:H196"/>
    <mergeCell ref="I194:BP196"/>
    <mergeCell ref="A44:N47"/>
    <mergeCell ref="AJ30:AW31"/>
    <mergeCell ref="A32:N35"/>
    <mergeCell ref="AA32:AI35"/>
    <mergeCell ref="AJ32:AW35"/>
    <mergeCell ref="AJ36:AW39"/>
    <mergeCell ref="A40:N43"/>
    <mergeCell ref="AA40:AI43"/>
    <mergeCell ref="AJ40:AW43"/>
    <mergeCell ref="AJ44:AW47"/>
    <mergeCell ref="AA44:AI47"/>
    <mergeCell ref="AX44:BQ47"/>
    <mergeCell ref="A49:C49"/>
    <mergeCell ref="A50:F51"/>
    <mergeCell ref="G50:Z51"/>
    <mergeCell ref="A22:J23"/>
    <mergeCell ref="A24:J25"/>
    <mergeCell ref="A26:J27"/>
    <mergeCell ref="A29:C29"/>
    <mergeCell ref="A12:BQ13"/>
    <mergeCell ref="K20:BQ21"/>
    <mergeCell ref="K22:BQ23"/>
    <mergeCell ref="K24:BQ25"/>
    <mergeCell ref="K26:BQ27"/>
    <mergeCell ref="AX32:BQ35"/>
    <mergeCell ref="AX36:BQ39"/>
    <mergeCell ref="AX40:BQ43"/>
    <mergeCell ref="A36:N39"/>
    <mergeCell ref="AA36:AI39"/>
    <mergeCell ref="AK114:BP115"/>
    <mergeCell ref="AK116:BP117"/>
    <mergeCell ref="AK118:BP122"/>
    <mergeCell ref="A56:BQ57"/>
    <mergeCell ref="B111:C113"/>
    <mergeCell ref="D111:G113"/>
    <mergeCell ref="H111:AJ113"/>
    <mergeCell ref="AK111:BP113"/>
    <mergeCell ref="W32:Z35"/>
    <mergeCell ref="O32:V35"/>
    <mergeCell ref="W36:Z39"/>
    <mergeCell ref="O36:V39"/>
    <mergeCell ref="O40:V43"/>
    <mergeCell ref="W40:Z43"/>
    <mergeCell ref="O44:V47"/>
    <mergeCell ref="W44:Z47"/>
    <mergeCell ref="B114:C115"/>
    <mergeCell ref="D114:G115"/>
    <mergeCell ref="H114:AJ115"/>
    <mergeCell ref="B116:C117"/>
    <mergeCell ref="D116:G117"/>
    <mergeCell ref="H116:AJ117"/>
    <mergeCell ref="B118:C122"/>
    <mergeCell ref="D118:G122"/>
    <mergeCell ref="H118:T122"/>
    <mergeCell ref="U118:AJ122"/>
    <mergeCell ref="B123:C125"/>
    <mergeCell ref="D123:G125"/>
    <mergeCell ref="H123:T125"/>
    <mergeCell ref="U123:AJ125"/>
    <mergeCell ref="B126:C130"/>
    <mergeCell ref="D126:G130"/>
    <mergeCell ref="H126:T130"/>
    <mergeCell ref="U126:AJ130"/>
    <mergeCell ref="AK123:BP125"/>
    <mergeCell ref="AK126:BP130"/>
    <mergeCell ref="B131:C133"/>
    <mergeCell ref="D131:G133"/>
    <mergeCell ref="H131:T133"/>
    <mergeCell ref="U131:AJ133"/>
    <mergeCell ref="AK131:BP133"/>
    <mergeCell ref="B144:C149"/>
    <mergeCell ref="D144:G149"/>
    <mergeCell ref="H144:T149"/>
    <mergeCell ref="U144:AJ149"/>
    <mergeCell ref="AK144:BP149"/>
    <mergeCell ref="B134:C139"/>
    <mergeCell ref="D134:G139"/>
    <mergeCell ref="H134:T139"/>
    <mergeCell ref="U134:AJ139"/>
    <mergeCell ref="AK134:BP139"/>
    <mergeCell ref="B140:C143"/>
    <mergeCell ref="D140:G143"/>
    <mergeCell ref="H140:T143"/>
    <mergeCell ref="U140:AJ143"/>
    <mergeCell ref="AK140:BP143"/>
    <mergeCell ref="U162:AJ167"/>
    <mergeCell ref="AK162:BP167"/>
    <mergeCell ref="B168:C173"/>
    <mergeCell ref="D168:G173"/>
    <mergeCell ref="H168:T173"/>
    <mergeCell ref="U168:AJ173"/>
    <mergeCell ref="AK168:BP173"/>
    <mergeCell ref="B150:C155"/>
    <mergeCell ref="D150:G155"/>
    <mergeCell ref="H150:T155"/>
    <mergeCell ref="U150:AJ155"/>
    <mergeCell ref="AK150:BP155"/>
    <mergeCell ref="B156:C161"/>
    <mergeCell ref="D156:G161"/>
    <mergeCell ref="H156:T161"/>
    <mergeCell ref="U156:AJ161"/>
    <mergeCell ref="AK156:BP161"/>
    <mergeCell ref="B186:C191"/>
    <mergeCell ref="D186:G191"/>
    <mergeCell ref="H186:T191"/>
    <mergeCell ref="U186:AJ191"/>
    <mergeCell ref="AK186:BP191"/>
    <mergeCell ref="AR3:BL4"/>
    <mergeCell ref="BG16:BP19"/>
    <mergeCell ref="A16:F17"/>
    <mergeCell ref="G16:AA17"/>
    <mergeCell ref="AB16:AG17"/>
    <mergeCell ref="AH16:BF17"/>
    <mergeCell ref="B174:C179"/>
    <mergeCell ref="D174:G179"/>
    <mergeCell ref="H174:T179"/>
    <mergeCell ref="U174:AJ179"/>
    <mergeCell ref="AK174:BP179"/>
    <mergeCell ref="B180:C185"/>
    <mergeCell ref="D180:G185"/>
    <mergeCell ref="H180:T185"/>
    <mergeCell ref="U180:AJ185"/>
    <mergeCell ref="AK180:BP185"/>
    <mergeCell ref="B162:C167"/>
    <mergeCell ref="D162:G167"/>
    <mergeCell ref="H162:T167"/>
  </mergeCells>
  <phoneticPr fontId="3"/>
  <pageMargins left="0.7" right="0.7" top="0.75" bottom="0.75" header="0.3" footer="0.3"/>
  <pageSetup paperSize="9" scale="59" fitToHeight="3" orientation="portrait" r:id="rId1"/>
  <headerFooter>
    <oddFooter>&amp;C&amp;P / 3</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情報記入欄</vt:lpstr>
      <vt:lpstr>見積条件</vt:lpstr>
      <vt:lpstr>見積書明細1</vt:lpstr>
      <vt:lpstr>ゼロ工程表 </vt:lpstr>
      <vt:lpstr>マスター工程表</vt:lpstr>
      <vt:lpstr>工事完了・同確認書</vt:lpstr>
      <vt:lpstr>調査報告書</vt:lpstr>
      <vt:lpstr>竣工報告書</vt:lpstr>
      <vt:lpstr>保証書</vt:lpstr>
      <vt:lpstr>見積書明細1!Print_Area</vt:lpstr>
      <vt:lpstr>見積条件!Print_Area</vt:lpstr>
      <vt:lpstr>工事完了・同確認書!Print_Area</vt:lpstr>
      <vt:lpstr>竣工報告書!Print_Area</vt:lpstr>
      <vt:lpstr>情報記入欄!Print_Area</vt:lpstr>
      <vt:lpstr>調査報告書!Print_Area</vt:lpstr>
      <vt:lpstr>保証書!Print_Area</vt:lpstr>
      <vt:lpstr>株式会社_日本フロントテック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Morioka</dc:creator>
  <cp:lastModifiedBy>謙輝吉光</cp:lastModifiedBy>
  <cp:lastPrinted>2025-03-25T12:49:25Z</cp:lastPrinted>
  <dcterms:created xsi:type="dcterms:W3CDTF">2018-07-23T13:29:26Z</dcterms:created>
  <dcterms:modified xsi:type="dcterms:W3CDTF">2025-05-01T14:28:51Z</dcterms:modified>
</cp:coreProperties>
</file>